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10110" activeTab="3"/>
  </bookViews>
  <sheets>
    <sheet name="Лист1" sheetId="1" r:id="rId1"/>
    <sheet name="Лист1 (2)" sheetId="2" r:id="rId2"/>
    <sheet name="Лист1 (3)" sheetId="3" r:id="rId3"/>
    <sheet name="Лист1 (4)" sheetId="4" r:id="rId4"/>
  </sheets>
  <definedNames>
    <definedName name="_xlnm.Print_Titles" localSheetId="1">'Лист1 (2)'!$11:$11</definedName>
    <definedName name="_xlnm.Print_Titles" localSheetId="2">'Лист1 (3)'!$11:$11</definedName>
    <definedName name="_xlnm.Print_Titles" localSheetId="3">'Лист1 (4)'!$11:$11</definedName>
  </definedNames>
  <calcPr fullCalcOnLoad="1"/>
</workbook>
</file>

<file path=xl/sharedStrings.xml><?xml version="1.0" encoding="utf-8"?>
<sst xmlns="http://schemas.openxmlformats.org/spreadsheetml/2006/main" count="214" uniqueCount="111">
  <si>
    <t>Додаток 1</t>
  </si>
  <si>
    <t>До рішення районної ради</t>
  </si>
  <si>
    <t>(грн.)</t>
  </si>
  <si>
    <t>Код</t>
  </si>
  <si>
    <t>Найменування доходів згідно із бюджетною класифікацією</t>
  </si>
  <si>
    <t>Загальний фонд</t>
  </si>
  <si>
    <t>Спеціальний фонд</t>
  </si>
  <si>
    <t>Разом</t>
  </si>
  <si>
    <t>у т.ч. бюджет розвитку</t>
  </si>
  <si>
    <t>6=(гр.3+гр.4)</t>
  </si>
  <si>
    <t>Офіційні трансферти  </t>
  </si>
  <si>
    <t>Від органів державного управління  </t>
  </si>
  <si>
    <t>Субвенції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</si>
  <si>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</si>
  <si>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ВСЬОГО ДОХОДІВ</t>
  </si>
  <si>
    <t>Заступник голови ради</t>
  </si>
  <si>
    <t>П.В.Ковальчук</t>
  </si>
  <si>
    <t>Зміни до доходів Радивилівського районного бюджету на 2013 рік</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</si>
  <si>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</si>
  <si>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</si>
  <si>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</si>
  <si>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від 03.02.2014 № 503</t>
  </si>
  <si>
    <t>Додаток 2</t>
  </si>
  <si>
    <t>Зміни до видатків Радивилівського районного бюджету на 2013 рік</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</si>
  <si>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</si>
  <si>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</si>
  <si>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</si>
  <si>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</si>
  <si>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</si>
  <si>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</si>
  <si>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</si>
  <si>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</si>
  <si>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</si>
  <si>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</si>
  <si>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</si>
  <si>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</si>
  <si>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</si>
  <si>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капітальні видатки за рахунок коштів, що передаються із загального фонду до бюджету розвитку (спеціального фонду)</t>
  </si>
  <si>
    <t>13=3+6</t>
  </si>
  <si>
    <t>090000</t>
  </si>
  <si>
    <t>Соціальний захист та соціальне забезпечення </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</si>
  <si>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</si>
  <si>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</si>
  <si>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</si>
  <si>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t>
  </si>
  <si>
    <t>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</si>
  <si>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</si>
  <si>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</si>
  <si>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</si>
  <si>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</si>
  <si>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</si>
  <si>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</si>
  <si>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</si>
  <si>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</si>
  <si>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</si>
  <si>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</si>
  <si>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</si>
  <si>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</si>
  <si>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100000</t>
  </si>
  <si>
    <t>Житлово-комунальне господарство </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</si>
  <si>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</si>
  <si>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</si>
  <si>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Разом видатків</t>
  </si>
  <si>
    <t>Всього видатків</t>
  </si>
  <si>
    <t>Додаток 3</t>
  </si>
  <si>
    <t>Зміни до розподілу видатків Радивилівського районного бюджету на 2013 рік</t>
  </si>
  <si>
    <t>за головними розпорядниками коштів</t>
  </si>
  <si>
    <t>Код типової відомчої класифікації видатків</t>
  </si>
  <si>
    <t>Назва головного розпорядника коштів</t>
  </si>
  <si>
    <t>03</t>
  </si>
  <si>
    <t>Районна державна адміністрація</t>
  </si>
  <si>
    <t>15</t>
  </si>
  <si>
    <t>Управління праці та соціального захисту населення районної державної адміністрації</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</si>
  <si>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</si>
  <si>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</si>
  <si>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Додаток 3.1</t>
  </si>
  <si>
    <t>Код програмної класифікації видатків та кредитування місцевих бюджетів</t>
  </si>
  <si>
    <t>Найменування програми/підпрограми видатків та кредитування місцевих бюджетів</t>
  </si>
  <si>
    <t>14=4+7</t>
  </si>
  <si>
    <t>0300000</t>
  </si>
  <si>
    <t>0310000</t>
  </si>
  <si>
    <t>0316000</t>
  </si>
  <si>
    <t>0316050</t>
  </si>
  <si>
    <t>Фінансова підтримка об'єктів комунального господарства</t>
  </si>
  <si>
    <t>0316150</t>
  </si>
  <si>
    <t xml:space="preserve">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t>
  </si>
  <si>
    <t>1500000</t>
  </si>
  <si>
    <t>1510000</t>
  </si>
  <si>
    <t>1513000</t>
  </si>
  <si>
    <t>1513010</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</si>
  <si>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</si>
  <si>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1513011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</si>
  <si>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</si>
  <si>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1513012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</si>
  <si>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t>
  </si>
  <si>
    <t xml:space="preserve">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</si>
  <si>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</si>
  <si>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</si>
  <si>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1513014</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</si>
  <si>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 громадянам, передбаченим пунктом "ї" частини першої статті 77 Основ законодавства про охорону здоров'я ,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</si>
  <si>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1513015</t>
  </si>
  <si>
    <t xml:space="preserve">Надання пільг багатодітним сім'ям на житлово-комунальні послуги </t>
  </si>
  <si>
    <t xml:space="preserve">Надання субсидій населенню для відшкодування витрат на оплату житлово-комунальних послуг </t>
  </si>
  <si>
    <t>1513020</t>
  </si>
  <si>
    <t xml:space="preserve">Надання пільг та субсидій населенню на придбання твердого та рідкого пічного побутового палива і скрапленого газу </t>
  </si>
  <si>
    <t>1513026</t>
  </si>
  <si>
    <t xml:space="preserve">Надання субсидій населенню для відшкодування витрат на придбання твердого та рідкого пічного побутового палива і скрапленого газу </t>
  </si>
  <si>
    <t>1513030</t>
  </si>
  <si>
    <t xml:space="preserve">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t>
  </si>
  <si>
    <t>1513034</t>
  </si>
  <si>
    <t xml:space="preserve">Надання пільг окремим категоріям громадян з послуг зв'язку </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</si>
</sst>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9">
    <font>
      <sz val="10"/>
      <name val="Arial Cyr"/>
      <family val="0"/>
    </font>
    <font>
      <sz val="10"/>
      <name val="Times New Roman"/>
      <family val="1"/>
    </font>
    <font>
      <b/>
      <sz val="10"/>
      <name val="Times New Roman"/>
      <family val="1"/>
    </font>
    <font>
      <i/>
      <sz val="10"/>
      <name val="Times New Roman"/>
      <family val="1"/>
    </font>
    <font>
      <sz val="7"/>
      <name val="Times New Roman"/>
      <family val="1"/>
    </font>
    <font>
      <sz val="8"/>
      <name val="Times New Roman"/>
      <family val="1"/>
    </font>
    <font>
      <sz val="6"/>
      <name val="Times New Roman"/>
      <family val="1"/>
    </font>
    <font>
      <sz val="8"/>
      <name val="Arial Cyr"/>
      <family val="0"/>
    </font>
    <font>
      <i/>
      <sz val="8"/>
      <name val="Times New Roman"/>
      <family val="1"/>
    </font>
  </fonts>
  <fills count="3">
    <fill>
      <patternFill/>
    </fill>
    <fill>
      <patternFill patternType="gray125"/>
    </fill>
    <fill>
      <patternFill patternType="solid">
        <fgColor indexed="41"/>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lignment/>
    </xf>
    <xf numFmtId="4" fontId="2" fillId="0" borderId="1" xfId="0" applyNumberFormat="1" applyFont="1" applyBorder="1" applyAlignment="1">
      <alignment vertical="center"/>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0" borderId="0" xfId="0" applyFont="1" applyAlignment="1">
      <alignment horizontal="left"/>
    </xf>
    <xf numFmtId="0" fontId="1" fillId="0" borderId="1" xfId="0" applyFont="1" applyBorder="1" applyAlignment="1">
      <alignment horizontal="justify" vertical="center" wrapText="1"/>
    </xf>
    <xf numFmtId="4" fontId="2"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2" borderId="1" xfId="0" applyNumberFormat="1" applyFont="1" applyFill="1" applyBorder="1" applyAlignment="1">
      <alignment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righ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xf>
    <xf numFmtId="0" fontId="2" fillId="0" borderId="1" xfId="0" applyFont="1" applyBorder="1" applyAlignment="1" quotePrefix="1">
      <alignment horizontal="center" vertical="center"/>
    </xf>
    <xf numFmtId="0" fontId="2" fillId="0" borderId="1" xfId="0" applyFont="1" applyBorder="1" applyAlignment="1">
      <alignment horizontal="justify" vertical="center" wrapText="1"/>
    </xf>
    <xf numFmtId="0" fontId="1" fillId="0" borderId="1" xfId="0" applyFont="1" applyBorder="1" applyAlignment="1" quotePrefix="1">
      <alignment horizontal="center" vertical="center"/>
    </xf>
    <xf numFmtId="0" fontId="1" fillId="0" borderId="2" xfId="0" applyFont="1" applyBorder="1" applyAlignment="1" quotePrefix="1">
      <alignment horizontal="center" vertical="center"/>
    </xf>
    <xf numFmtId="0" fontId="1" fillId="0" borderId="2" xfId="0" applyFont="1" applyBorder="1" applyAlignment="1">
      <alignment horizontal="justify" vertical="center" wrapText="1"/>
    </xf>
    <xf numFmtId="4" fontId="1" fillId="0" borderId="2" xfId="0" applyNumberFormat="1" applyFont="1" applyBorder="1" applyAlignment="1">
      <alignment vertical="center"/>
    </xf>
    <xf numFmtId="4" fontId="1" fillId="2" borderId="2" xfId="0" applyNumberFormat="1" applyFont="1" applyFill="1" applyBorder="1" applyAlignment="1">
      <alignment vertical="center"/>
    </xf>
    <xf numFmtId="0" fontId="1" fillId="0" borderId="0" xfId="0" applyFont="1" applyBorder="1" applyAlignment="1">
      <alignment/>
    </xf>
    <xf numFmtId="0" fontId="1" fillId="0" borderId="3" xfId="0" applyFont="1" applyBorder="1" applyAlignment="1" quotePrefix="1">
      <alignment horizontal="center" vertical="center"/>
    </xf>
    <xf numFmtId="0" fontId="1" fillId="0" borderId="3" xfId="0" applyFont="1" applyBorder="1" applyAlignment="1">
      <alignment horizontal="justify" vertical="center" wrapText="1"/>
    </xf>
    <xf numFmtId="4" fontId="1" fillId="0" borderId="3" xfId="0" applyNumberFormat="1" applyFont="1" applyBorder="1" applyAlignment="1">
      <alignment vertical="center"/>
    </xf>
    <xf numFmtId="4" fontId="1" fillId="2" borderId="3" xfId="0" applyNumberFormat="1" applyFont="1" applyFill="1" applyBorder="1" applyAlignment="1">
      <alignment vertical="center"/>
    </xf>
    <xf numFmtId="0" fontId="6" fillId="0" borderId="1" xfId="0" applyFont="1" applyBorder="1" applyAlignment="1">
      <alignment horizontal="center" vertical="center" wrapText="1"/>
    </xf>
    <xf numFmtId="0" fontId="2" fillId="0" borderId="1" xfId="0" applyFont="1" applyBorder="1" applyAlignment="1" quotePrefix="1">
      <alignment vertical="center"/>
    </xf>
    <xf numFmtId="0" fontId="2" fillId="0" borderId="1" xfId="0" applyFont="1" applyBorder="1" applyAlignment="1" quotePrefix="1">
      <alignment horizontal="right" vertical="center"/>
    </xf>
    <xf numFmtId="0" fontId="1" fillId="0" borderId="1" xfId="0" applyFont="1" applyBorder="1" applyAlignment="1" quotePrefix="1">
      <alignment horizontal="right" vertical="center"/>
    </xf>
    <xf numFmtId="0" fontId="1" fillId="0" borderId="2" xfId="0" applyFont="1" applyBorder="1" applyAlignment="1" quotePrefix="1">
      <alignment horizontal="right" vertical="center"/>
    </xf>
    <xf numFmtId="0" fontId="1" fillId="0" borderId="3" xfId="0" applyFont="1" applyBorder="1" applyAlignment="1" quotePrefix="1">
      <alignment horizontal="right" vertical="center"/>
    </xf>
    <xf numFmtId="0" fontId="2" fillId="2" borderId="1" xfId="0" applyFont="1" applyFill="1" applyBorder="1" applyAlignment="1">
      <alignment/>
    </xf>
    <xf numFmtId="4" fontId="2" fillId="2" borderId="1" xfId="0" applyNumberFormat="1" applyFont="1" applyFill="1" applyBorder="1" applyAlignment="1">
      <alignment/>
    </xf>
    <xf numFmtId="0" fontId="8" fillId="0" borderId="0" xfId="0" applyFont="1" applyAlignment="1">
      <alignment horizontal="right"/>
    </xf>
    <xf numFmtId="0" fontId="5" fillId="0" borderId="1" xfId="0" applyFont="1" applyBorder="1" applyAlignment="1">
      <alignment horizontal="center"/>
    </xf>
    <xf numFmtId="49" fontId="2" fillId="0" borderId="1" xfId="0" applyNumberFormat="1" applyFont="1" applyBorder="1" applyAlignment="1">
      <alignment horizontal="center" vertical="center"/>
    </xf>
    <xf numFmtId="0" fontId="2" fillId="0" borderId="0" xfId="0" applyFont="1" applyAlignment="1">
      <alignment/>
    </xf>
    <xf numFmtId="49" fontId="1" fillId="0" borderId="1" xfId="0" applyNumberFormat="1" applyFont="1" applyBorder="1" applyAlignment="1">
      <alignment horizontal="center" vertical="center"/>
    </xf>
    <xf numFmtId="0" fontId="1" fillId="0" borderId="1" xfId="0" applyFont="1" applyFill="1" applyBorder="1" applyAlignment="1" quotePrefix="1">
      <alignment horizontal="center" vertical="center"/>
    </xf>
    <xf numFmtId="49" fontId="1" fillId="0" borderId="2" xfId="0" applyNumberFormat="1" applyFont="1" applyBorder="1" applyAlignment="1">
      <alignment horizontal="center" vertical="center"/>
    </xf>
    <xf numFmtId="0" fontId="1" fillId="0" borderId="2" xfId="0" applyFont="1" applyFill="1" applyBorder="1" applyAlignment="1" quotePrefix="1">
      <alignment horizontal="center" vertical="center"/>
    </xf>
    <xf numFmtId="49" fontId="1" fillId="0" borderId="3" xfId="0" applyNumberFormat="1" applyFont="1" applyBorder="1" applyAlignment="1">
      <alignment horizontal="center" vertical="center"/>
    </xf>
    <xf numFmtId="0" fontId="1" fillId="0" borderId="3" xfId="0" applyFont="1" applyFill="1" applyBorder="1" applyAlignment="1" quotePrefix="1">
      <alignment horizontal="center" vertical="center"/>
    </xf>
    <xf numFmtId="49" fontId="1" fillId="2" borderId="1" xfId="0" applyNumberFormat="1"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2"/>
  <sheetViews>
    <sheetView workbookViewId="0" topLeftCell="A1">
      <selection activeCell="E3" sqref="E3"/>
    </sheetView>
  </sheetViews>
  <sheetFormatPr defaultColWidth="9.00390625" defaultRowHeight="12.75"/>
  <cols>
    <col min="1" max="1" width="11.25390625" style="2" customWidth="1"/>
    <col min="2" max="2" width="41.00390625" style="2" customWidth="1"/>
    <col min="3" max="3" width="10.625" style="2" customWidth="1"/>
    <col min="4" max="4" width="11.25390625" style="2" customWidth="1"/>
    <col min="5" max="5" width="11.75390625" style="2" customWidth="1"/>
    <col min="6" max="6" width="12.125" style="2" customWidth="1"/>
    <col min="7" max="16384" width="9.125" style="2" customWidth="1"/>
  </cols>
  <sheetData>
    <row r="1" ht="12.75">
      <c r="E1" s="2" t="s">
        <v>0</v>
      </c>
    </row>
    <row r="2" ht="12.75">
      <c r="E2" s="2" t="s">
        <v>1</v>
      </c>
    </row>
    <row r="3" ht="12.75">
      <c r="E3" s="2" t="s">
        <v>21</v>
      </c>
    </row>
    <row r="5" spans="1:6" ht="12.75">
      <c r="A5" s="54" t="s">
        <v>17</v>
      </c>
      <c r="B5" s="55"/>
      <c r="C5" s="55"/>
      <c r="D5" s="55"/>
      <c r="E5" s="55"/>
      <c r="F5" s="55"/>
    </row>
    <row r="6" spans="1:6" ht="12.75">
      <c r="A6" s="3"/>
      <c r="B6" s="4"/>
      <c r="C6" s="4"/>
      <c r="D6" s="4"/>
      <c r="E6" s="4"/>
      <c r="F6" s="4"/>
    </row>
    <row r="7" ht="12.75">
      <c r="F7" s="18" t="s">
        <v>2</v>
      </c>
    </row>
    <row r="8" spans="1:11" ht="12.75">
      <c r="A8" s="56" t="s">
        <v>3</v>
      </c>
      <c r="B8" s="56" t="s">
        <v>4</v>
      </c>
      <c r="C8" s="56" t="s">
        <v>5</v>
      </c>
      <c r="D8" s="56" t="s">
        <v>6</v>
      </c>
      <c r="E8" s="56"/>
      <c r="F8" s="57" t="s">
        <v>7</v>
      </c>
      <c r="G8" s="7"/>
      <c r="H8" s="7"/>
      <c r="I8" s="7"/>
      <c r="J8" s="7"/>
      <c r="K8" s="7"/>
    </row>
    <row r="9" spans="1:11" ht="12.75">
      <c r="A9" s="56"/>
      <c r="B9" s="56"/>
      <c r="C9" s="56"/>
      <c r="D9" s="56" t="s">
        <v>7</v>
      </c>
      <c r="E9" s="56" t="s">
        <v>8</v>
      </c>
      <c r="F9" s="56"/>
      <c r="G9" s="7"/>
      <c r="H9" s="7"/>
      <c r="I9" s="7"/>
      <c r="J9" s="7"/>
      <c r="K9" s="7"/>
    </row>
    <row r="10" spans="1:11" ht="12.75">
      <c r="A10" s="56"/>
      <c r="B10" s="56"/>
      <c r="C10" s="56"/>
      <c r="D10" s="56"/>
      <c r="E10" s="56"/>
      <c r="F10" s="56"/>
      <c r="G10" s="7"/>
      <c r="H10" s="7"/>
      <c r="I10" s="7"/>
      <c r="J10" s="7"/>
      <c r="K10" s="7"/>
    </row>
    <row r="11" spans="1:11" ht="12.75">
      <c r="A11" s="5">
        <v>1</v>
      </c>
      <c r="B11" s="5">
        <v>2</v>
      </c>
      <c r="C11" s="5">
        <v>3</v>
      </c>
      <c r="D11" s="5">
        <v>4</v>
      </c>
      <c r="E11" s="5">
        <v>5</v>
      </c>
      <c r="F11" s="6" t="s">
        <v>9</v>
      </c>
      <c r="G11" s="7"/>
      <c r="H11" s="7"/>
      <c r="I11" s="7"/>
      <c r="J11" s="7"/>
      <c r="K11" s="7"/>
    </row>
    <row r="12" spans="1:6" ht="12.75">
      <c r="A12" s="16">
        <v>40000000</v>
      </c>
      <c r="B12" s="8" t="s">
        <v>10</v>
      </c>
      <c r="C12" s="1">
        <v>98535.58</v>
      </c>
      <c r="D12" s="1">
        <v>-239536.54</v>
      </c>
      <c r="E12" s="1">
        <v>0</v>
      </c>
      <c r="F12" s="13">
        <f aca="true" t="shared" si="0" ref="F12:F19">C12+D12</f>
        <v>-141000.96000000002</v>
      </c>
    </row>
    <row r="13" spans="1:6" ht="12.75">
      <c r="A13" s="16">
        <v>41000000</v>
      </c>
      <c r="B13" s="8" t="s">
        <v>11</v>
      </c>
      <c r="C13" s="1">
        <v>98535.58</v>
      </c>
      <c r="D13" s="1">
        <v>-239536.54</v>
      </c>
      <c r="E13" s="1">
        <v>0</v>
      </c>
      <c r="F13" s="13">
        <f t="shared" si="0"/>
        <v>-141000.96000000002</v>
      </c>
    </row>
    <row r="14" spans="1:6" ht="12.75">
      <c r="A14" s="16">
        <v>41030000</v>
      </c>
      <c r="B14" s="8" t="s">
        <v>12</v>
      </c>
      <c r="C14" s="1">
        <v>98535.58</v>
      </c>
      <c r="D14" s="1">
        <v>-239536.54</v>
      </c>
      <c r="E14" s="1">
        <v>0</v>
      </c>
      <c r="F14" s="13">
        <f t="shared" si="0"/>
        <v>-141000.96000000002</v>
      </c>
    </row>
    <row r="15" spans="1:6" ht="89.25">
      <c r="A15" s="17">
        <v>41030800</v>
      </c>
      <c r="B15" s="12" t="s">
        <v>18</v>
      </c>
      <c r="C15" s="14">
        <v>80280.86</v>
      </c>
      <c r="D15" s="14">
        <v>0</v>
      </c>
      <c r="E15" s="14">
        <v>0</v>
      </c>
      <c r="F15" s="15">
        <f t="shared" si="0"/>
        <v>80280.86</v>
      </c>
    </row>
    <row r="16" spans="1:6" ht="216.75">
      <c r="A16" s="17">
        <v>41030900</v>
      </c>
      <c r="B16" s="12" t="s">
        <v>19</v>
      </c>
      <c r="C16" s="14">
        <v>-18368.18</v>
      </c>
      <c r="D16" s="14">
        <v>0</v>
      </c>
      <c r="E16" s="14">
        <v>0</v>
      </c>
      <c r="F16" s="15">
        <f t="shared" si="0"/>
        <v>-18368.18</v>
      </c>
    </row>
    <row r="17" spans="1:6" ht="51">
      <c r="A17" s="17">
        <v>41031000</v>
      </c>
      <c r="B17" s="12" t="s">
        <v>13</v>
      </c>
      <c r="C17" s="14">
        <v>36622.9</v>
      </c>
      <c r="D17" s="14">
        <v>0</v>
      </c>
      <c r="E17" s="14">
        <v>0</v>
      </c>
      <c r="F17" s="15">
        <f t="shared" si="0"/>
        <v>36622.9</v>
      </c>
    </row>
    <row r="18" spans="1:6" ht="153">
      <c r="A18" s="17">
        <v>41036600</v>
      </c>
      <c r="B18" s="12" t="s">
        <v>20</v>
      </c>
      <c r="C18" s="14">
        <v>0</v>
      </c>
      <c r="D18" s="14">
        <v>-239536.54</v>
      </c>
      <c r="E18" s="14">
        <v>0</v>
      </c>
      <c r="F18" s="15">
        <f t="shared" si="0"/>
        <v>-239536.54</v>
      </c>
    </row>
    <row r="19" spans="1:6" ht="12.75">
      <c r="A19" s="9" t="s">
        <v>14</v>
      </c>
      <c r="B19" s="10"/>
      <c r="C19" s="13">
        <v>98535.58</v>
      </c>
      <c r="D19" s="13">
        <v>-239536.54</v>
      </c>
      <c r="E19" s="13">
        <v>0</v>
      </c>
      <c r="F19" s="13">
        <f t="shared" si="0"/>
        <v>-141000.96000000002</v>
      </c>
    </row>
    <row r="22" spans="2:5" ht="12.75">
      <c r="B22" s="11" t="s">
        <v>15</v>
      </c>
      <c r="E22" s="11" t="s">
        <v>16</v>
      </c>
    </row>
  </sheetData>
  <mergeCells count="8">
    <mergeCell ref="A5:F5"/>
    <mergeCell ref="A8:A10"/>
    <mergeCell ref="B8:B10"/>
    <mergeCell ref="C8:C10"/>
    <mergeCell ref="D8:E8"/>
    <mergeCell ref="D9:D10"/>
    <mergeCell ref="E9:E10"/>
    <mergeCell ref="F8:F10"/>
  </mergeCells>
  <printOptions/>
  <pageMargins left="0.7874015748031497" right="0.3937007874015748" top="0.3937007874015748" bottom="0.3937007874015748"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M28"/>
  <sheetViews>
    <sheetView workbookViewId="0" topLeftCell="I1">
      <selection activeCell="O1" sqref="O1"/>
    </sheetView>
  </sheetViews>
  <sheetFormatPr defaultColWidth="9.00390625" defaultRowHeight="12.75"/>
  <cols>
    <col min="1" max="1" width="9.125" style="2" customWidth="1"/>
    <col min="2" max="2" width="69.00390625" style="2" customWidth="1"/>
    <col min="3" max="4" width="9.375" style="2" bestFit="1" customWidth="1"/>
    <col min="5" max="5" width="11.00390625" style="2" customWidth="1"/>
    <col min="6" max="6" width="10.375" style="2" bestFit="1" customWidth="1"/>
    <col min="7" max="7" width="10.75390625" style="2" bestFit="1" customWidth="1"/>
    <col min="8" max="8" width="9.375" style="2" bestFit="1" customWidth="1"/>
    <col min="9" max="9" width="11.00390625" style="2" customWidth="1"/>
    <col min="10" max="10" width="10.375" style="2" bestFit="1" customWidth="1"/>
    <col min="11" max="11" width="9.375" style="2" bestFit="1" customWidth="1"/>
    <col min="12" max="12" width="15.75390625" style="2" customWidth="1"/>
    <col min="13" max="13" width="10.375" style="2" bestFit="1" customWidth="1"/>
    <col min="14" max="16384" width="9.125" style="2" customWidth="1"/>
  </cols>
  <sheetData>
    <row r="1" ht="12.75">
      <c r="K1" s="2" t="s">
        <v>22</v>
      </c>
    </row>
    <row r="2" ht="12.75">
      <c r="K2" s="2" t="s">
        <v>1</v>
      </c>
    </row>
    <row r="3" ht="12.75">
      <c r="K3" s="2" t="s">
        <v>21</v>
      </c>
    </row>
    <row r="4" spans="1:13" ht="12.75">
      <c r="A4" s="54" t="s">
        <v>23</v>
      </c>
      <c r="B4" s="55"/>
      <c r="C4" s="55"/>
      <c r="D4" s="55"/>
      <c r="E4" s="55"/>
      <c r="F4" s="55"/>
      <c r="G4" s="55"/>
      <c r="H4" s="55"/>
      <c r="I4" s="55"/>
      <c r="J4" s="55"/>
      <c r="K4" s="55"/>
      <c r="L4" s="55"/>
      <c r="M4" s="55"/>
    </row>
    <row r="5" spans="1:13" ht="12.75">
      <c r="A5" s="54" t="s">
        <v>24</v>
      </c>
      <c r="B5" s="55"/>
      <c r="C5" s="55"/>
      <c r="D5" s="55"/>
      <c r="E5" s="55"/>
      <c r="F5" s="55"/>
      <c r="G5" s="55"/>
      <c r="H5" s="55"/>
      <c r="I5" s="55"/>
      <c r="J5" s="55"/>
      <c r="K5" s="55"/>
      <c r="L5" s="55"/>
      <c r="M5" s="55"/>
    </row>
    <row r="6" ht="12.75">
      <c r="M6" s="18" t="s">
        <v>2</v>
      </c>
    </row>
    <row r="7" spans="1:13" ht="12.75">
      <c r="A7" s="58" t="s">
        <v>25</v>
      </c>
      <c r="B7" s="56" t="s">
        <v>26</v>
      </c>
      <c r="C7" s="56" t="s">
        <v>27</v>
      </c>
      <c r="D7" s="56"/>
      <c r="E7" s="56"/>
      <c r="F7" s="56" t="s">
        <v>28</v>
      </c>
      <c r="G7" s="56"/>
      <c r="H7" s="56"/>
      <c r="I7" s="56"/>
      <c r="J7" s="56"/>
      <c r="K7" s="56"/>
      <c r="L7" s="56"/>
      <c r="M7" s="57" t="s">
        <v>29</v>
      </c>
    </row>
    <row r="8" spans="1:13" ht="12.75">
      <c r="A8" s="56"/>
      <c r="B8" s="56"/>
      <c r="C8" s="56" t="s">
        <v>30</v>
      </c>
      <c r="D8" s="56" t="s">
        <v>31</v>
      </c>
      <c r="E8" s="56"/>
      <c r="F8" s="56" t="s">
        <v>30</v>
      </c>
      <c r="G8" s="56" t="s">
        <v>32</v>
      </c>
      <c r="H8" s="56" t="s">
        <v>31</v>
      </c>
      <c r="I8" s="56"/>
      <c r="J8" s="56" t="s">
        <v>33</v>
      </c>
      <c r="K8" s="56" t="s">
        <v>31</v>
      </c>
      <c r="L8" s="56"/>
      <c r="M8" s="56"/>
    </row>
    <row r="9" spans="1:13" ht="12.75">
      <c r="A9" s="56"/>
      <c r="B9" s="56"/>
      <c r="C9" s="56"/>
      <c r="D9" s="56" t="s">
        <v>34</v>
      </c>
      <c r="E9" s="56" t="s">
        <v>35</v>
      </c>
      <c r="F9" s="56"/>
      <c r="G9" s="56"/>
      <c r="H9" s="56" t="s">
        <v>34</v>
      </c>
      <c r="I9" s="56" t="s">
        <v>35</v>
      </c>
      <c r="J9" s="56"/>
      <c r="K9" s="56" t="s">
        <v>36</v>
      </c>
      <c r="L9" s="5" t="s">
        <v>31</v>
      </c>
      <c r="M9" s="56"/>
    </row>
    <row r="10" spans="1:13" ht="58.5" customHeight="1">
      <c r="A10" s="56"/>
      <c r="B10" s="56"/>
      <c r="C10" s="56"/>
      <c r="D10" s="56"/>
      <c r="E10" s="56"/>
      <c r="F10" s="56"/>
      <c r="G10" s="56"/>
      <c r="H10" s="56"/>
      <c r="I10" s="56"/>
      <c r="J10" s="56"/>
      <c r="K10" s="56"/>
      <c r="L10" s="19" t="s">
        <v>37</v>
      </c>
      <c r="M10" s="56"/>
    </row>
    <row r="11" spans="1:13" s="22" customFormat="1" ht="11.25">
      <c r="A11" s="20">
        <v>1</v>
      </c>
      <c r="B11" s="20">
        <v>2</v>
      </c>
      <c r="C11" s="20">
        <v>3</v>
      </c>
      <c r="D11" s="20">
        <v>4</v>
      </c>
      <c r="E11" s="20">
        <v>5</v>
      </c>
      <c r="F11" s="20">
        <v>6</v>
      </c>
      <c r="G11" s="20">
        <v>7</v>
      </c>
      <c r="H11" s="20">
        <v>8</v>
      </c>
      <c r="I11" s="20">
        <v>9</v>
      </c>
      <c r="J11" s="20">
        <v>10</v>
      </c>
      <c r="K11" s="20">
        <v>11</v>
      </c>
      <c r="L11" s="20">
        <v>12</v>
      </c>
      <c r="M11" s="21" t="s">
        <v>38</v>
      </c>
    </row>
    <row r="12" spans="1:13" ht="12.75">
      <c r="A12" s="23" t="s">
        <v>39</v>
      </c>
      <c r="B12" s="24" t="s">
        <v>40</v>
      </c>
      <c r="C12" s="1">
        <v>98535.58</v>
      </c>
      <c r="D12" s="1">
        <v>0</v>
      </c>
      <c r="E12" s="1">
        <v>0</v>
      </c>
      <c r="F12" s="1">
        <v>0</v>
      </c>
      <c r="G12" s="1">
        <v>0</v>
      </c>
      <c r="H12" s="1">
        <v>0</v>
      </c>
      <c r="I12" s="1">
        <v>0</v>
      </c>
      <c r="J12" s="1">
        <v>0</v>
      </c>
      <c r="K12" s="1">
        <v>0</v>
      </c>
      <c r="L12" s="1">
        <v>0</v>
      </c>
      <c r="M12" s="13">
        <f aca="true" t="shared" si="0" ref="M12:M25">C12+F12</f>
        <v>98535.58</v>
      </c>
    </row>
    <row r="13" spans="1:13" ht="106.5" customHeight="1">
      <c r="A13" s="25" t="s">
        <v>41</v>
      </c>
      <c r="B13" s="12" t="s">
        <v>42</v>
      </c>
      <c r="C13" s="14">
        <v>81336.18</v>
      </c>
      <c r="D13" s="14">
        <v>0</v>
      </c>
      <c r="E13" s="14">
        <v>0</v>
      </c>
      <c r="F13" s="14">
        <v>0</v>
      </c>
      <c r="G13" s="14">
        <v>0</v>
      </c>
      <c r="H13" s="14">
        <v>0</v>
      </c>
      <c r="I13" s="14">
        <v>0</v>
      </c>
      <c r="J13" s="14">
        <v>0</v>
      </c>
      <c r="K13" s="14">
        <v>0</v>
      </c>
      <c r="L13" s="14">
        <v>0</v>
      </c>
      <c r="M13" s="15">
        <f t="shared" si="0"/>
        <v>81336.18</v>
      </c>
    </row>
    <row r="14" spans="1:13" s="30" customFormat="1" ht="171.75" customHeight="1">
      <c r="A14" s="26" t="s">
        <v>43</v>
      </c>
      <c r="B14" s="27" t="s">
        <v>44</v>
      </c>
      <c r="C14" s="28">
        <v>-1189.88</v>
      </c>
      <c r="D14" s="28">
        <v>0</v>
      </c>
      <c r="E14" s="28">
        <v>0</v>
      </c>
      <c r="F14" s="28">
        <v>0</v>
      </c>
      <c r="G14" s="28">
        <v>0</v>
      </c>
      <c r="H14" s="28">
        <v>0</v>
      </c>
      <c r="I14" s="28">
        <v>0</v>
      </c>
      <c r="J14" s="28">
        <v>0</v>
      </c>
      <c r="K14" s="28">
        <v>0</v>
      </c>
      <c r="L14" s="28">
        <v>0</v>
      </c>
      <c r="M14" s="29">
        <f t="shared" si="0"/>
        <v>-1189.88</v>
      </c>
    </row>
    <row r="15" spans="1:13" ht="143.25" customHeight="1">
      <c r="A15" s="31"/>
      <c r="B15" s="32" t="s">
        <v>45</v>
      </c>
      <c r="C15" s="33"/>
      <c r="D15" s="33"/>
      <c r="E15" s="33"/>
      <c r="F15" s="33"/>
      <c r="G15" s="33"/>
      <c r="H15" s="33"/>
      <c r="I15" s="33"/>
      <c r="J15" s="33"/>
      <c r="K15" s="33"/>
      <c r="L15" s="33"/>
      <c r="M15" s="34"/>
    </row>
    <row r="16" spans="1:13" ht="51">
      <c r="A16" s="25" t="s">
        <v>46</v>
      </c>
      <c r="B16" s="12" t="s">
        <v>47</v>
      </c>
      <c r="C16" s="14">
        <v>-4433.65</v>
      </c>
      <c r="D16" s="14">
        <v>0</v>
      </c>
      <c r="E16" s="14">
        <v>0</v>
      </c>
      <c r="F16" s="14">
        <v>0</v>
      </c>
      <c r="G16" s="14">
        <v>0</v>
      </c>
      <c r="H16" s="14">
        <v>0</v>
      </c>
      <c r="I16" s="14">
        <v>0</v>
      </c>
      <c r="J16" s="14">
        <v>0</v>
      </c>
      <c r="K16" s="14">
        <v>0</v>
      </c>
      <c r="L16" s="14">
        <v>0</v>
      </c>
      <c r="M16" s="15">
        <f t="shared" si="0"/>
        <v>-4433.65</v>
      </c>
    </row>
    <row r="17" spans="1:13" ht="89.25">
      <c r="A17" s="25" t="s">
        <v>48</v>
      </c>
      <c r="B17" s="12" t="s">
        <v>49</v>
      </c>
      <c r="C17" s="14">
        <v>-6332.4</v>
      </c>
      <c r="D17" s="14">
        <v>0</v>
      </c>
      <c r="E17" s="14">
        <v>0</v>
      </c>
      <c r="F17" s="14">
        <v>0</v>
      </c>
      <c r="G17" s="14">
        <v>0</v>
      </c>
      <c r="H17" s="14">
        <v>0</v>
      </c>
      <c r="I17" s="14">
        <v>0</v>
      </c>
      <c r="J17" s="14">
        <v>0</v>
      </c>
      <c r="K17" s="14">
        <v>0</v>
      </c>
      <c r="L17" s="14">
        <v>0</v>
      </c>
      <c r="M17" s="15">
        <f t="shared" si="0"/>
        <v>-6332.4</v>
      </c>
    </row>
    <row r="18" spans="1:13" ht="12.75">
      <c r="A18" s="25" t="s">
        <v>50</v>
      </c>
      <c r="B18" s="12" t="s">
        <v>51</v>
      </c>
      <c r="C18" s="14">
        <v>-18368.18</v>
      </c>
      <c r="D18" s="14">
        <v>0</v>
      </c>
      <c r="E18" s="14">
        <v>0</v>
      </c>
      <c r="F18" s="14">
        <v>0</v>
      </c>
      <c r="G18" s="14">
        <v>0</v>
      </c>
      <c r="H18" s="14">
        <v>0</v>
      </c>
      <c r="I18" s="14">
        <v>0</v>
      </c>
      <c r="J18" s="14">
        <v>0</v>
      </c>
      <c r="K18" s="14">
        <v>0</v>
      </c>
      <c r="L18" s="14">
        <v>0</v>
      </c>
      <c r="M18" s="15">
        <f t="shared" si="0"/>
        <v>-18368.18</v>
      </c>
    </row>
    <row r="19" spans="1:13" ht="63.75">
      <c r="A19" s="25" t="s">
        <v>52</v>
      </c>
      <c r="B19" s="12" t="s">
        <v>53</v>
      </c>
      <c r="C19" s="14">
        <v>30003.77</v>
      </c>
      <c r="D19" s="14">
        <v>0</v>
      </c>
      <c r="E19" s="14">
        <v>0</v>
      </c>
      <c r="F19" s="14">
        <v>0</v>
      </c>
      <c r="G19" s="14">
        <v>0</v>
      </c>
      <c r="H19" s="14">
        <v>0</v>
      </c>
      <c r="I19" s="14">
        <v>0</v>
      </c>
      <c r="J19" s="14">
        <v>0</v>
      </c>
      <c r="K19" s="14">
        <v>0</v>
      </c>
      <c r="L19" s="14">
        <v>0</v>
      </c>
      <c r="M19" s="15">
        <f t="shared" si="0"/>
        <v>30003.77</v>
      </c>
    </row>
    <row r="20" spans="1:13" ht="25.5">
      <c r="A20" s="25" t="s">
        <v>54</v>
      </c>
      <c r="B20" s="12" t="s">
        <v>55</v>
      </c>
      <c r="C20" s="14">
        <v>-19103.16</v>
      </c>
      <c r="D20" s="14">
        <v>0</v>
      </c>
      <c r="E20" s="14">
        <v>0</v>
      </c>
      <c r="F20" s="14">
        <v>0</v>
      </c>
      <c r="G20" s="14">
        <v>0</v>
      </c>
      <c r="H20" s="14">
        <v>0</v>
      </c>
      <c r="I20" s="14">
        <v>0</v>
      </c>
      <c r="J20" s="14">
        <v>0</v>
      </c>
      <c r="K20" s="14">
        <v>0</v>
      </c>
      <c r="L20" s="14">
        <v>0</v>
      </c>
      <c r="M20" s="15">
        <f t="shared" si="0"/>
        <v>-19103.16</v>
      </c>
    </row>
    <row r="21" spans="1:13" ht="25.5">
      <c r="A21" s="25" t="s">
        <v>56</v>
      </c>
      <c r="B21" s="12" t="s">
        <v>57</v>
      </c>
      <c r="C21" s="14">
        <v>36622.9</v>
      </c>
      <c r="D21" s="14">
        <v>0</v>
      </c>
      <c r="E21" s="14">
        <v>0</v>
      </c>
      <c r="F21" s="14">
        <v>0</v>
      </c>
      <c r="G21" s="14">
        <v>0</v>
      </c>
      <c r="H21" s="14">
        <v>0</v>
      </c>
      <c r="I21" s="14">
        <v>0</v>
      </c>
      <c r="J21" s="14">
        <v>0</v>
      </c>
      <c r="K21" s="14">
        <v>0</v>
      </c>
      <c r="L21" s="14">
        <v>0</v>
      </c>
      <c r="M21" s="15">
        <f t="shared" si="0"/>
        <v>36622.9</v>
      </c>
    </row>
    <row r="22" spans="1:13" ht="12.75">
      <c r="A22" s="23" t="s">
        <v>58</v>
      </c>
      <c r="B22" s="24" t="s">
        <v>59</v>
      </c>
      <c r="C22" s="1">
        <v>0</v>
      </c>
      <c r="D22" s="1">
        <v>0</v>
      </c>
      <c r="E22" s="1">
        <v>0</v>
      </c>
      <c r="F22" s="1">
        <v>-239536.54</v>
      </c>
      <c r="G22" s="1">
        <v>-239536.54</v>
      </c>
      <c r="H22" s="1">
        <v>0</v>
      </c>
      <c r="I22" s="1">
        <v>0</v>
      </c>
      <c r="J22" s="1">
        <v>0</v>
      </c>
      <c r="K22" s="1">
        <v>0</v>
      </c>
      <c r="L22" s="1">
        <v>0</v>
      </c>
      <c r="M22" s="13">
        <f t="shared" si="0"/>
        <v>-239536.54</v>
      </c>
    </row>
    <row r="23" spans="1:13" ht="76.5">
      <c r="A23" s="25" t="s">
        <v>60</v>
      </c>
      <c r="B23" s="12" t="s">
        <v>61</v>
      </c>
      <c r="C23" s="14">
        <v>0</v>
      </c>
      <c r="D23" s="14">
        <v>0</v>
      </c>
      <c r="E23" s="14">
        <v>0</v>
      </c>
      <c r="F23" s="14">
        <v>-239536.54</v>
      </c>
      <c r="G23" s="14">
        <v>-239536.54</v>
      </c>
      <c r="H23" s="14">
        <v>0</v>
      </c>
      <c r="I23" s="14">
        <v>0</v>
      </c>
      <c r="J23" s="14">
        <v>0</v>
      </c>
      <c r="K23" s="14">
        <v>0</v>
      </c>
      <c r="L23" s="14">
        <v>0</v>
      </c>
      <c r="M23" s="15">
        <f t="shared" si="0"/>
        <v>-239536.54</v>
      </c>
    </row>
    <row r="24" spans="1:13" ht="12.75">
      <c r="A24" s="9" t="s">
        <v>62</v>
      </c>
      <c r="B24" s="10"/>
      <c r="C24" s="13">
        <v>98535.58</v>
      </c>
      <c r="D24" s="13">
        <v>0</v>
      </c>
      <c r="E24" s="13">
        <v>0</v>
      </c>
      <c r="F24" s="13">
        <v>-239536.54</v>
      </c>
      <c r="G24" s="13">
        <v>-239536.54</v>
      </c>
      <c r="H24" s="13">
        <v>0</v>
      </c>
      <c r="I24" s="13">
        <v>0</v>
      </c>
      <c r="J24" s="13">
        <v>0</v>
      </c>
      <c r="K24" s="13">
        <v>0</v>
      </c>
      <c r="L24" s="13">
        <v>0</v>
      </c>
      <c r="M24" s="13">
        <f t="shared" si="0"/>
        <v>-141000.96000000002</v>
      </c>
    </row>
    <row r="25" spans="1:13" ht="12.75">
      <c r="A25" s="9" t="s">
        <v>63</v>
      </c>
      <c r="B25" s="10"/>
      <c r="C25" s="13">
        <v>98535.58</v>
      </c>
      <c r="D25" s="13">
        <v>0</v>
      </c>
      <c r="E25" s="13">
        <v>0</v>
      </c>
      <c r="F25" s="13">
        <v>-239536.54</v>
      </c>
      <c r="G25" s="13">
        <v>-239536.54</v>
      </c>
      <c r="H25" s="13">
        <v>0</v>
      </c>
      <c r="I25" s="13">
        <v>0</v>
      </c>
      <c r="J25" s="13">
        <v>0</v>
      </c>
      <c r="K25" s="13">
        <v>0</v>
      </c>
      <c r="L25" s="13">
        <v>0</v>
      </c>
      <c r="M25" s="13">
        <f t="shared" si="0"/>
        <v>-141000.96000000002</v>
      </c>
    </row>
    <row r="28" spans="2:9" ht="12.75">
      <c r="B28" s="11" t="s">
        <v>15</v>
      </c>
      <c r="I28" s="11" t="s">
        <v>16</v>
      </c>
    </row>
  </sheetData>
  <mergeCells count="19">
    <mergeCell ref="J8:J10"/>
    <mergeCell ref="K9:K10"/>
    <mergeCell ref="K8:L8"/>
    <mergeCell ref="M7:M10"/>
    <mergeCell ref="F8:F10"/>
    <mergeCell ref="G8:G10"/>
    <mergeCell ref="H8:I8"/>
    <mergeCell ref="H9:H10"/>
    <mergeCell ref="I9:I10"/>
    <mergeCell ref="A4:M4"/>
    <mergeCell ref="A5:M5"/>
    <mergeCell ref="A7:A10"/>
    <mergeCell ref="B7:B10"/>
    <mergeCell ref="C7:E7"/>
    <mergeCell ref="C8:C10"/>
    <mergeCell ref="D9:D10"/>
    <mergeCell ref="D8:E8"/>
    <mergeCell ref="E9:E10"/>
    <mergeCell ref="F7:L7"/>
  </mergeCells>
  <printOptions/>
  <pageMargins left="0.1968503937007874" right="0.1968503937007874" top="0.8267716535433072" bottom="0.1968503937007874" header="0" footer="0"/>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M29"/>
  <sheetViews>
    <sheetView workbookViewId="0" topLeftCell="I1">
      <selection activeCell="M1" sqref="M1"/>
    </sheetView>
  </sheetViews>
  <sheetFormatPr defaultColWidth="9.00390625" defaultRowHeight="12.75"/>
  <cols>
    <col min="1" max="1" width="9.125" style="2" customWidth="1"/>
    <col min="2" max="2" width="66.625" style="2" customWidth="1"/>
    <col min="3" max="4" width="9.375" style="2" bestFit="1" customWidth="1"/>
    <col min="5" max="5" width="11.00390625" style="2" customWidth="1"/>
    <col min="6" max="6" width="10.375" style="2" bestFit="1" customWidth="1"/>
    <col min="7" max="7" width="10.875" style="2" customWidth="1"/>
    <col min="8" max="8" width="9.375" style="2" bestFit="1" customWidth="1"/>
    <col min="9" max="9" width="11.00390625" style="2" customWidth="1"/>
    <col min="10" max="10" width="10.375" style="2" bestFit="1" customWidth="1"/>
    <col min="11" max="11" width="9.375" style="2" bestFit="1" customWidth="1"/>
    <col min="12" max="12" width="13.625" style="2" customWidth="1"/>
    <col min="13" max="13" width="10.375" style="2" bestFit="1" customWidth="1"/>
    <col min="14" max="16384" width="9.125" style="2" customWidth="1"/>
  </cols>
  <sheetData>
    <row r="1" ht="12.75">
      <c r="K1" s="2" t="s">
        <v>64</v>
      </c>
    </row>
    <row r="2" ht="12.75">
      <c r="K2" s="2" t="s">
        <v>1</v>
      </c>
    </row>
    <row r="3" ht="12.75">
      <c r="K3" s="2" t="s">
        <v>21</v>
      </c>
    </row>
    <row r="4" spans="1:13" ht="12.75">
      <c r="A4" s="54" t="s">
        <v>65</v>
      </c>
      <c r="B4" s="55"/>
      <c r="C4" s="55"/>
      <c r="D4" s="55"/>
      <c r="E4" s="55"/>
      <c r="F4" s="55"/>
      <c r="G4" s="55"/>
      <c r="H4" s="55"/>
      <c r="I4" s="55"/>
      <c r="J4" s="55"/>
      <c r="K4" s="55"/>
      <c r="L4" s="55"/>
      <c r="M4" s="55"/>
    </row>
    <row r="5" spans="1:13" ht="12.75">
      <c r="A5" s="54" t="s">
        <v>66</v>
      </c>
      <c r="B5" s="55"/>
      <c r="C5" s="55"/>
      <c r="D5" s="55"/>
      <c r="E5" s="55"/>
      <c r="F5" s="55"/>
      <c r="G5" s="55"/>
      <c r="H5" s="55"/>
      <c r="I5" s="55"/>
      <c r="J5" s="55"/>
      <c r="K5" s="55"/>
      <c r="L5" s="55"/>
      <c r="M5" s="55"/>
    </row>
    <row r="6" ht="12.75">
      <c r="M6" s="18" t="s">
        <v>2</v>
      </c>
    </row>
    <row r="7" spans="1:13" ht="12.75">
      <c r="A7" s="58" t="s">
        <v>67</v>
      </c>
      <c r="B7" s="56" t="s">
        <v>68</v>
      </c>
      <c r="C7" s="56" t="s">
        <v>27</v>
      </c>
      <c r="D7" s="56"/>
      <c r="E7" s="56"/>
      <c r="F7" s="56" t="s">
        <v>28</v>
      </c>
      <c r="G7" s="56"/>
      <c r="H7" s="56"/>
      <c r="I7" s="56"/>
      <c r="J7" s="56"/>
      <c r="K7" s="56"/>
      <c r="L7" s="56"/>
      <c r="M7" s="57" t="s">
        <v>29</v>
      </c>
    </row>
    <row r="8" spans="1:13" ht="28.5" customHeight="1">
      <c r="A8" s="58"/>
      <c r="B8" s="56"/>
      <c r="C8" s="56" t="s">
        <v>30</v>
      </c>
      <c r="D8" s="56" t="s">
        <v>31</v>
      </c>
      <c r="E8" s="56"/>
      <c r="F8" s="56" t="s">
        <v>30</v>
      </c>
      <c r="G8" s="56" t="s">
        <v>32</v>
      </c>
      <c r="H8" s="56" t="s">
        <v>31</v>
      </c>
      <c r="I8" s="56"/>
      <c r="J8" s="56" t="s">
        <v>33</v>
      </c>
      <c r="K8" s="56" t="s">
        <v>31</v>
      </c>
      <c r="L8" s="56"/>
      <c r="M8" s="56"/>
    </row>
    <row r="9" spans="1:13" ht="12.75">
      <c r="A9" s="58" t="s">
        <v>25</v>
      </c>
      <c r="B9" s="56" t="s">
        <v>26</v>
      </c>
      <c r="C9" s="56"/>
      <c r="D9" s="56" t="s">
        <v>34</v>
      </c>
      <c r="E9" s="56" t="s">
        <v>35</v>
      </c>
      <c r="F9" s="56"/>
      <c r="G9" s="56"/>
      <c r="H9" s="56" t="s">
        <v>34</v>
      </c>
      <c r="I9" s="56" t="s">
        <v>35</v>
      </c>
      <c r="J9" s="56"/>
      <c r="K9" s="56" t="s">
        <v>36</v>
      </c>
      <c r="L9" s="5" t="s">
        <v>31</v>
      </c>
      <c r="M9" s="56"/>
    </row>
    <row r="10" spans="1:13" ht="58.5" customHeight="1">
      <c r="A10" s="56"/>
      <c r="B10" s="56"/>
      <c r="C10" s="56"/>
      <c r="D10" s="56"/>
      <c r="E10" s="56"/>
      <c r="F10" s="56"/>
      <c r="G10" s="56"/>
      <c r="H10" s="56"/>
      <c r="I10" s="56"/>
      <c r="J10" s="56"/>
      <c r="K10" s="56"/>
      <c r="L10" s="35" t="s">
        <v>37</v>
      </c>
      <c r="M10" s="56"/>
    </row>
    <row r="11" spans="1:13" s="22" customFormat="1" ht="11.25">
      <c r="A11" s="20">
        <v>1</v>
      </c>
      <c r="B11" s="20">
        <v>2</v>
      </c>
      <c r="C11" s="20">
        <v>3</v>
      </c>
      <c r="D11" s="20">
        <v>4</v>
      </c>
      <c r="E11" s="20">
        <v>5</v>
      </c>
      <c r="F11" s="20">
        <v>6</v>
      </c>
      <c r="G11" s="20">
        <v>7</v>
      </c>
      <c r="H11" s="20">
        <v>8</v>
      </c>
      <c r="I11" s="20">
        <v>9</v>
      </c>
      <c r="J11" s="20">
        <v>10</v>
      </c>
      <c r="K11" s="20">
        <v>11</v>
      </c>
      <c r="L11" s="20">
        <v>12</v>
      </c>
      <c r="M11" s="21" t="s">
        <v>38</v>
      </c>
    </row>
    <row r="12" spans="1:13" ht="12.75">
      <c r="A12" s="36" t="s">
        <v>69</v>
      </c>
      <c r="B12" s="24" t="s">
        <v>70</v>
      </c>
      <c r="C12" s="1">
        <v>0</v>
      </c>
      <c r="D12" s="1">
        <v>0</v>
      </c>
      <c r="E12" s="1">
        <v>0</v>
      </c>
      <c r="F12" s="1">
        <v>-239536.54</v>
      </c>
      <c r="G12" s="1">
        <v>-239536.54</v>
      </c>
      <c r="H12" s="1">
        <v>0</v>
      </c>
      <c r="I12" s="1">
        <v>0</v>
      </c>
      <c r="J12" s="1">
        <v>0</v>
      </c>
      <c r="K12" s="1">
        <v>0</v>
      </c>
      <c r="L12" s="1">
        <v>0</v>
      </c>
      <c r="M12" s="13">
        <f aca="true" t="shared" si="0" ref="M12:M26">C12+F12</f>
        <v>-239536.54</v>
      </c>
    </row>
    <row r="13" spans="1:13" ht="12.75">
      <c r="A13" s="37" t="s">
        <v>58</v>
      </c>
      <c r="B13" s="24" t="s">
        <v>59</v>
      </c>
      <c r="C13" s="1">
        <v>0</v>
      </c>
      <c r="D13" s="1">
        <v>0</v>
      </c>
      <c r="E13" s="1">
        <v>0</v>
      </c>
      <c r="F13" s="1">
        <v>-239536.54</v>
      </c>
      <c r="G13" s="1">
        <v>-239536.54</v>
      </c>
      <c r="H13" s="1">
        <v>0</v>
      </c>
      <c r="I13" s="1">
        <v>0</v>
      </c>
      <c r="J13" s="1">
        <v>0</v>
      </c>
      <c r="K13" s="1">
        <v>0</v>
      </c>
      <c r="L13" s="1">
        <v>0</v>
      </c>
      <c r="M13" s="13">
        <f t="shared" si="0"/>
        <v>-239536.54</v>
      </c>
    </row>
    <row r="14" spans="1:13" ht="89.25">
      <c r="A14" s="38" t="s">
        <v>60</v>
      </c>
      <c r="B14" s="12" t="s">
        <v>61</v>
      </c>
      <c r="C14" s="14">
        <v>0</v>
      </c>
      <c r="D14" s="14">
        <v>0</v>
      </c>
      <c r="E14" s="14">
        <v>0</v>
      </c>
      <c r="F14" s="14">
        <v>-239536.54</v>
      </c>
      <c r="G14" s="14">
        <v>-239536.54</v>
      </c>
      <c r="H14" s="14">
        <v>0</v>
      </c>
      <c r="I14" s="14">
        <v>0</v>
      </c>
      <c r="J14" s="14">
        <v>0</v>
      </c>
      <c r="K14" s="14">
        <v>0</v>
      </c>
      <c r="L14" s="14">
        <v>0</v>
      </c>
      <c r="M14" s="15">
        <f t="shared" si="0"/>
        <v>-239536.54</v>
      </c>
    </row>
    <row r="15" spans="1:13" ht="25.5">
      <c r="A15" s="36" t="s">
        <v>71</v>
      </c>
      <c r="B15" s="24" t="s">
        <v>72</v>
      </c>
      <c r="C15" s="1">
        <v>98535.58</v>
      </c>
      <c r="D15" s="1">
        <v>0</v>
      </c>
      <c r="E15" s="1">
        <v>0</v>
      </c>
      <c r="F15" s="1">
        <v>0</v>
      </c>
      <c r="G15" s="1">
        <v>0</v>
      </c>
      <c r="H15" s="1">
        <v>0</v>
      </c>
      <c r="I15" s="1">
        <v>0</v>
      </c>
      <c r="J15" s="1">
        <v>0</v>
      </c>
      <c r="K15" s="1">
        <v>0</v>
      </c>
      <c r="L15" s="1">
        <v>0</v>
      </c>
      <c r="M15" s="13">
        <f t="shared" si="0"/>
        <v>98535.58</v>
      </c>
    </row>
    <row r="16" spans="1:13" ht="12.75">
      <c r="A16" s="37" t="s">
        <v>39</v>
      </c>
      <c r="B16" s="24" t="s">
        <v>40</v>
      </c>
      <c r="C16" s="1">
        <v>98535.58</v>
      </c>
      <c r="D16" s="1">
        <v>0</v>
      </c>
      <c r="E16" s="1">
        <v>0</v>
      </c>
      <c r="F16" s="1">
        <v>0</v>
      </c>
      <c r="G16" s="1">
        <v>0</v>
      </c>
      <c r="H16" s="1">
        <v>0</v>
      </c>
      <c r="I16" s="1">
        <v>0</v>
      </c>
      <c r="J16" s="1">
        <v>0</v>
      </c>
      <c r="K16" s="1">
        <v>0</v>
      </c>
      <c r="L16" s="1">
        <v>0</v>
      </c>
      <c r="M16" s="13">
        <f t="shared" si="0"/>
        <v>98535.58</v>
      </c>
    </row>
    <row r="17" spans="1:13" ht="114.75">
      <c r="A17" s="38" t="s">
        <v>41</v>
      </c>
      <c r="B17" s="12" t="s">
        <v>42</v>
      </c>
      <c r="C17" s="14">
        <v>81336.18</v>
      </c>
      <c r="D17" s="14">
        <v>0</v>
      </c>
      <c r="E17" s="14">
        <v>0</v>
      </c>
      <c r="F17" s="14">
        <v>0</v>
      </c>
      <c r="G17" s="14">
        <v>0</v>
      </c>
      <c r="H17" s="14">
        <v>0</v>
      </c>
      <c r="I17" s="14">
        <v>0</v>
      </c>
      <c r="J17" s="14">
        <v>0</v>
      </c>
      <c r="K17" s="14">
        <v>0</v>
      </c>
      <c r="L17" s="14">
        <v>0</v>
      </c>
      <c r="M17" s="15">
        <f t="shared" si="0"/>
        <v>81336.18</v>
      </c>
    </row>
    <row r="18" spans="1:13" s="30" customFormat="1" ht="185.25" customHeight="1">
      <c r="A18" s="39" t="s">
        <v>43</v>
      </c>
      <c r="B18" s="27" t="s">
        <v>73</v>
      </c>
      <c r="C18" s="28">
        <v>-1189.88</v>
      </c>
      <c r="D18" s="28">
        <v>0</v>
      </c>
      <c r="E18" s="28">
        <v>0</v>
      </c>
      <c r="F18" s="28">
        <v>0</v>
      </c>
      <c r="G18" s="28">
        <v>0</v>
      </c>
      <c r="H18" s="28">
        <v>0</v>
      </c>
      <c r="I18" s="28">
        <v>0</v>
      </c>
      <c r="J18" s="28">
        <v>0</v>
      </c>
      <c r="K18" s="28">
        <v>0</v>
      </c>
      <c r="L18" s="28">
        <v>0</v>
      </c>
      <c r="M18" s="29">
        <f t="shared" si="0"/>
        <v>-1189.88</v>
      </c>
    </row>
    <row r="19" spans="1:13" ht="145.5" customHeight="1">
      <c r="A19" s="40"/>
      <c r="B19" s="32" t="s">
        <v>74</v>
      </c>
      <c r="C19" s="33"/>
      <c r="D19" s="33"/>
      <c r="E19" s="33"/>
      <c r="F19" s="33"/>
      <c r="G19" s="33"/>
      <c r="H19" s="33"/>
      <c r="I19" s="33"/>
      <c r="J19" s="33"/>
      <c r="K19" s="33"/>
      <c r="L19" s="33"/>
      <c r="M19" s="34"/>
    </row>
    <row r="20" spans="1:13" ht="51">
      <c r="A20" s="38" t="s">
        <v>46</v>
      </c>
      <c r="B20" s="12" t="s">
        <v>47</v>
      </c>
      <c r="C20" s="14">
        <v>-4433.65</v>
      </c>
      <c r="D20" s="14">
        <v>0</v>
      </c>
      <c r="E20" s="14">
        <v>0</v>
      </c>
      <c r="F20" s="14">
        <v>0</v>
      </c>
      <c r="G20" s="14">
        <v>0</v>
      </c>
      <c r="H20" s="14">
        <v>0</v>
      </c>
      <c r="I20" s="14">
        <v>0</v>
      </c>
      <c r="J20" s="14">
        <v>0</v>
      </c>
      <c r="K20" s="14">
        <v>0</v>
      </c>
      <c r="L20" s="14">
        <v>0</v>
      </c>
      <c r="M20" s="15">
        <f t="shared" si="0"/>
        <v>-4433.65</v>
      </c>
    </row>
    <row r="21" spans="1:13" ht="102">
      <c r="A21" s="38" t="s">
        <v>48</v>
      </c>
      <c r="B21" s="12" t="s">
        <v>49</v>
      </c>
      <c r="C21" s="14">
        <v>-6332.4</v>
      </c>
      <c r="D21" s="14">
        <v>0</v>
      </c>
      <c r="E21" s="14">
        <v>0</v>
      </c>
      <c r="F21" s="14">
        <v>0</v>
      </c>
      <c r="G21" s="14">
        <v>0</v>
      </c>
      <c r="H21" s="14">
        <v>0</v>
      </c>
      <c r="I21" s="14">
        <v>0</v>
      </c>
      <c r="J21" s="14">
        <v>0</v>
      </c>
      <c r="K21" s="14">
        <v>0</v>
      </c>
      <c r="L21" s="14">
        <v>0</v>
      </c>
      <c r="M21" s="15">
        <f t="shared" si="0"/>
        <v>-6332.4</v>
      </c>
    </row>
    <row r="22" spans="1:13" ht="12.75">
      <c r="A22" s="38" t="s">
        <v>50</v>
      </c>
      <c r="B22" s="12" t="s">
        <v>51</v>
      </c>
      <c r="C22" s="14">
        <v>-18368.18</v>
      </c>
      <c r="D22" s="14">
        <v>0</v>
      </c>
      <c r="E22" s="14">
        <v>0</v>
      </c>
      <c r="F22" s="14">
        <v>0</v>
      </c>
      <c r="G22" s="14">
        <v>0</v>
      </c>
      <c r="H22" s="14">
        <v>0</v>
      </c>
      <c r="I22" s="14">
        <v>0</v>
      </c>
      <c r="J22" s="14">
        <v>0</v>
      </c>
      <c r="K22" s="14">
        <v>0</v>
      </c>
      <c r="L22" s="14">
        <v>0</v>
      </c>
      <c r="M22" s="15">
        <f t="shared" si="0"/>
        <v>-18368.18</v>
      </c>
    </row>
    <row r="23" spans="1:13" ht="63.75">
      <c r="A23" s="38" t="s">
        <v>52</v>
      </c>
      <c r="B23" s="12" t="s">
        <v>53</v>
      </c>
      <c r="C23" s="14">
        <v>30003.77</v>
      </c>
      <c r="D23" s="14">
        <v>0</v>
      </c>
      <c r="E23" s="14">
        <v>0</v>
      </c>
      <c r="F23" s="14">
        <v>0</v>
      </c>
      <c r="G23" s="14">
        <v>0</v>
      </c>
      <c r="H23" s="14">
        <v>0</v>
      </c>
      <c r="I23" s="14">
        <v>0</v>
      </c>
      <c r="J23" s="14">
        <v>0</v>
      </c>
      <c r="K23" s="14">
        <v>0</v>
      </c>
      <c r="L23" s="14">
        <v>0</v>
      </c>
      <c r="M23" s="15">
        <f t="shared" si="0"/>
        <v>30003.77</v>
      </c>
    </row>
    <row r="24" spans="1:13" ht="25.5">
      <c r="A24" s="38" t="s">
        <v>54</v>
      </c>
      <c r="B24" s="12" t="s">
        <v>55</v>
      </c>
      <c r="C24" s="14">
        <v>-19103.16</v>
      </c>
      <c r="D24" s="14">
        <v>0</v>
      </c>
      <c r="E24" s="14">
        <v>0</v>
      </c>
      <c r="F24" s="14">
        <v>0</v>
      </c>
      <c r="G24" s="14">
        <v>0</v>
      </c>
      <c r="H24" s="14">
        <v>0</v>
      </c>
      <c r="I24" s="14">
        <v>0</v>
      </c>
      <c r="J24" s="14">
        <v>0</v>
      </c>
      <c r="K24" s="14">
        <v>0</v>
      </c>
      <c r="L24" s="14">
        <v>0</v>
      </c>
      <c r="M24" s="15">
        <f t="shared" si="0"/>
        <v>-19103.16</v>
      </c>
    </row>
    <row r="25" spans="1:13" ht="25.5">
      <c r="A25" s="38" t="s">
        <v>56</v>
      </c>
      <c r="B25" s="12" t="s">
        <v>57</v>
      </c>
      <c r="C25" s="14">
        <v>36622.9</v>
      </c>
      <c r="D25" s="14">
        <v>0</v>
      </c>
      <c r="E25" s="14">
        <v>0</v>
      </c>
      <c r="F25" s="14">
        <v>0</v>
      </c>
      <c r="G25" s="14">
        <v>0</v>
      </c>
      <c r="H25" s="14">
        <v>0</v>
      </c>
      <c r="I25" s="14">
        <v>0</v>
      </c>
      <c r="J25" s="14">
        <v>0</v>
      </c>
      <c r="K25" s="14">
        <v>0</v>
      </c>
      <c r="L25" s="14">
        <v>0</v>
      </c>
      <c r="M25" s="15">
        <f t="shared" si="0"/>
        <v>36622.9</v>
      </c>
    </row>
    <row r="26" spans="1:13" ht="12.75">
      <c r="A26" s="41" t="s">
        <v>63</v>
      </c>
      <c r="B26" s="41"/>
      <c r="C26" s="42">
        <v>98535.58</v>
      </c>
      <c r="D26" s="42">
        <v>0</v>
      </c>
      <c r="E26" s="42">
        <v>0</v>
      </c>
      <c r="F26" s="42">
        <v>-239536.54</v>
      </c>
      <c r="G26" s="42">
        <v>-239536.54</v>
      </c>
      <c r="H26" s="42">
        <v>0</v>
      </c>
      <c r="I26" s="42">
        <v>0</v>
      </c>
      <c r="J26" s="42">
        <v>0</v>
      </c>
      <c r="K26" s="42">
        <v>0</v>
      </c>
      <c r="L26" s="42">
        <v>0</v>
      </c>
      <c r="M26" s="42">
        <f t="shared" si="0"/>
        <v>-141000.96000000002</v>
      </c>
    </row>
    <row r="29" spans="2:9" ht="12.75">
      <c r="B29" s="11" t="s">
        <v>15</v>
      </c>
      <c r="I29" s="11" t="s">
        <v>16</v>
      </c>
    </row>
  </sheetData>
  <mergeCells count="21">
    <mergeCell ref="J8:J10"/>
    <mergeCell ref="K9:K10"/>
    <mergeCell ref="K8:L8"/>
    <mergeCell ref="M7:M10"/>
    <mergeCell ref="A9:A10"/>
    <mergeCell ref="B9:B10"/>
    <mergeCell ref="C7:E7"/>
    <mergeCell ref="C8:C10"/>
    <mergeCell ref="D9:D10"/>
    <mergeCell ref="D8:E8"/>
    <mergeCell ref="E9:E10"/>
    <mergeCell ref="A4:M4"/>
    <mergeCell ref="A5:M5"/>
    <mergeCell ref="A7:A8"/>
    <mergeCell ref="B7:B8"/>
    <mergeCell ref="F7:L7"/>
    <mergeCell ref="F8:F10"/>
    <mergeCell ref="G8:G10"/>
    <mergeCell ref="H8:I8"/>
    <mergeCell ref="H9:H10"/>
    <mergeCell ref="I9:I10"/>
  </mergeCells>
  <printOptions/>
  <pageMargins left="0.2755905511811024" right="0.3937007874015748" top="0.5905511811023623" bottom="0.2755905511811024" header="0" footer="0"/>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N35"/>
  <sheetViews>
    <sheetView tabSelected="1" zoomScale="80" zoomScaleNormal="80" workbookViewId="0" topLeftCell="A1">
      <pane xSplit="3" ySplit="11" topLeftCell="D15" activePane="bottomRight" state="frozen"/>
      <selection pane="topLeft" activeCell="A1" sqref="A1"/>
      <selection pane="topRight" activeCell="D1" sqref="D1"/>
      <selection pane="bottomLeft" activeCell="A13" sqref="A13"/>
      <selection pane="bottomRight" activeCell="K1" sqref="K1"/>
    </sheetView>
  </sheetViews>
  <sheetFormatPr defaultColWidth="9.00390625" defaultRowHeight="12.75"/>
  <cols>
    <col min="1" max="2" width="10.00390625" style="2" customWidth="1"/>
    <col min="3" max="3" width="45.875" style="2" customWidth="1"/>
    <col min="4" max="4" width="12.375" style="2" customWidth="1"/>
    <col min="5" max="5" width="8.625" style="2" customWidth="1"/>
    <col min="6" max="6" width="12.25390625" style="2" customWidth="1"/>
    <col min="7" max="7" width="12.125" style="2" customWidth="1"/>
    <col min="8" max="8" width="12.375" style="2" customWidth="1"/>
    <col min="9" max="9" width="8.375" style="2" customWidth="1"/>
    <col min="10" max="10" width="11.00390625" style="2" customWidth="1"/>
    <col min="11" max="11" width="10.25390625" style="2" customWidth="1"/>
    <col min="12" max="12" width="9.625" style="2" customWidth="1"/>
    <col min="13" max="13" width="15.75390625" style="2" customWidth="1"/>
    <col min="14" max="14" width="15.00390625" style="2" customWidth="1"/>
    <col min="15" max="16384" width="9.125" style="2" customWidth="1"/>
  </cols>
  <sheetData>
    <row r="1" ht="12.75">
      <c r="L1" s="2" t="s">
        <v>75</v>
      </c>
    </row>
    <row r="2" ht="12.75">
      <c r="L2" s="2" t="s">
        <v>1</v>
      </c>
    </row>
    <row r="3" ht="12.75">
      <c r="L3" s="2" t="s">
        <v>21</v>
      </c>
    </row>
    <row r="4" spans="1:14" ht="12.75">
      <c r="A4" s="54" t="s">
        <v>65</v>
      </c>
      <c r="B4" s="54"/>
      <c r="C4" s="54"/>
      <c r="D4" s="54"/>
      <c r="E4" s="54"/>
      <c r="F4" s="54"/>
      <c r="G4" s="54"/>
      <c r="H4" s="54"/>
      <c r="I4" s="54"/>
      <c r="J4" s="54"/>
      <c r="K4" s="54"/>
      <c r="L4" s="54"/>
      <c r="M4" s="54"/>
      <c r="N4" s="54"/>
    </row>
    <row r="5" spans="1:14" ht="12.75">
      <c r="A5" s="54" t="s">
        <v>66</v>
      </c>
      <c r="B5" s="54"/>
      <c r="C5" s="54"/>
      <c r="D5" s="54"/>
      <c r="E5" s="54"/>
      <c r="F5" s="54"/>
      <c r="G5" s="54"/>
      <c r="H5" s="54"/>
      <c r="I5" s="54"/>
      <c r="J5" s="54"/>
      <c r="K5" s="54"/>
      <c r="L5" s="54"/>
      <c r="M5" s="54"/>
      <c r="N5" s="54"/>
    </row>
    <row r="6" ht="12.75">
      <c r="N6" s="43" t="s">
        <v>2</v>
      </c>
    </row>
    <row r="7" spans="1:14" ht="12.75">
      <c r="A7" s="59" t="s">
        <v>76</v>
      </c>
      <c r="B7" s="60" t="s">
        <v>25</v>
      </c>
      <c r="C7" s="63" t="s">
        <v>77</v>
      </c>
      <c r="D7" s="56" t="s">
        <v>27</v>
      </c>
      <c r="E7" s="56"/>
      <c r="F7" s="56"/>
      <c r="G7" s="56" t="s">
        <v>28</v>
      </c>
      <c r="H7" s="56"/>
      <c r="I7" s="56"/>
      <c r="J7" s="56"/>
      <c r="K7" s="56"/>
      <c r="L7" s="56"/>
      <c r="M7" s="56"/>
      <c r="N7" s="57" t="s">
        <v>29</v>
      </c>
    </row>
    <row r="8" spans="1:14" ht="12.75">
      <c r="A8" s="59"/>
      <c r="B8" s="61"/>
      <c r="C8" s="64"/>
      <c r="D8" s="56" t="s">
        <v>30</v>
      </c>
      <c r="E8" s="56" t="s">
        <v>31</v>
      </c>
      <c r="F8" s="56"/>
      <c r="G8" s="56" t="s">
        <v>30</v>
      </c>
      <c r="H8" s="56" t="s">
        <v>32</v>
      </c>
      <c r="I8" s="56" t="s">
        <v>31</v>
      </c>
      <c r="J8" s="56"/>
      <c r="K8" s="56" t="s">
        <v>33</v>
      </c>
      <c r="L8" s="56" t="s">
        <v>31</v>
      </c>
      <c r="M8" s="56"/>
      <c r="N8" s="56"/>
    </row>
    <row r="9" spans="1:14" ht="12.75">
      <c r="A9" s="59"/>
      <c r="B9" s="61"/>
      <c r="C9" s="64"/>
      <c r="D9" s="56"/>
      <c r="E9" s="56" t="s">
        <v>34</v>
      </c>
      <c r="F9" s="56" t="s">
        <v>35</v>
      </c>
      <c r="G9" s="56"/>
      <c r="H9" s="56"/>
      <c r="I9" s="56" t="s">
        <v>34</v>
      </c>
      <c r="J9" s="56" t="s">
        <v>35</v>
      </c>
      <c r="K9" s="56"/>
      <c r="L9" s="56" t="s">
        <v>36</v>
      </c>
      <c r="M9" s="5" t="s">
        <v>31</v>
      </c>
      <c r="N9" s="56"/>
    </row>
    <row r="10" spans="1:14" ht="58.5" customHeight="1">
      <c r="A10" s="59"/>
      <c r="B10" s="62"/>
      <c r="C10" s="65"/>
      <c r="D10" s="56"/>
      <c r="E10" s="56"/>
      <c r="F10" s="56"/>
      <c r="G10" s="56"/>
      <c r="H10" s="56"/>
      <c r="I10" s="56"/>
      <c r="J10" s="56"/>
      <c r="K10" s="56"/>
      <c r="L10" s="56"/>
      <c r="M10" s="19" t="s">
        <v>37</v>
      </c>
      <c r="N10" s="56"/>
    </row>
    <row r="11" spans="1:14" s="22" customFormat="1" ht="11.25">
      <c r="A11" s="44">
        <v>1</v>
      </c>
      <c r="B11" s="20">
        <v>2</v>
      </c>
      <c r="C11" s="44">
        <v>3</v>
      </c>
      <c r="D11" s="20">
        <v>4</v>
      </c>
      <c r="E11" s="44">
        <v>5</v>
      </c>
      <c r="F11" s="20">
        <v>6</v>
      </c>
      <c r="G11" s="44">
        <v>7</v>
      </c>
      <c r="H11" s="20">
        <v>8</v>
      </c>
      <c r="I11" s="44">
        <v>9</v>
      </c>
      <c r="J11" s="20">
        <v>10</v>
      </c>
      <c r="K11" s="44">
        <v>11</v>
      </c>
      <c r="L11" s="20">
        <v>12</v>
      </c>
      <c r="M11" s="44">
        <v>13</v>
      </c>
      <c r="N11" s="21" t="s">
        <v>78</v>
      </c>
    </row>
    <row r="12" spans="1:14" ht="12.75">
      <c r="A12" s="45" t="s">
        <v>79</v>
      </c>
      <c r="B12" s="23"/>
      <c r="C12" s="24" t="s">
        <v>70</v>
      </c>
      <c r="D12" s="1">
        <f>D13</f>
        <v>0</v>
      </c>
      <c r="E12" s="1">
        <f aca="true" t="shared" si="0" ref="E12:N14">E13</f>
        <v>0</v>
      </c>
      <c r="F12" s="1">
        <f t="shared" si="0"/>
        <v>0</v>
      </c>
      <c r="G12" s="1">
        <f t="shared" si="0"/>
        <v>-239536.54</v>
      </c>
      <c r="H12" s="1">
        <f t="shared" si="0"/>
        <v>-239536.54</v>
      </c>
      <c r="I12" s="1">
        <f t="shared" si="0"/>
        <v>0</v>
      </c>
      <c r="J12" s="1">
        <f t="shared" si="0"/>
        <v>0</v>
      </c>
      <c r="K12" s="1">
        <f t="shared" si="0"/>
        <v>0</v>
      </c>
      <c r="L12" s="1">
        <f t="shared" si="0"/>
        <v>0</v>
      </c>
      <c r="M12" s="1">
        <f t="shared" si="0"/>
        <v>0</v>
      </c>
      <c r="N12" s="13">
        <f t="shared" si="0"/>
        <v>-239536.54</v>
      </c>
    </row>
    <row r="13" spans="1:14" ht="12.75">
      <c r="A13" s="45" t="s">
        <v>80</v>
      </c>
      <c r="B13" s="23"/>
      <c r="C13" s="24" t="s">
        <v>70</v>
      </c>
      <c r="D13" s="1">
        <f>D14</f>
        <v>0</v>
      </c>
      <c r="E13" s="1">
        <f t="shared" si="0"/>
        <v>0</v>
      </c>
      <c r="F13" s="1">
        <f t="shared" si="0"/>
        <v>0</v>
      </c>
      <c r="G13" s="1">
        <f t="shared" si="0"/>
        <v>-239536.54</v>
      </c>
      <c r="H13" s="1">
        <f t="shared" si="0"/>
        <v>-239536.54</v>
      </c>
      <c r="I13" s="1">
        <f t="shared" si="0"/>
        <v>0</v>
      </c>
      <c r="J13" s="1">
        <f t="shared" si="0"/>
        <v>0</v>
      </c>
      <c r="K13" s="1">
        <f t="shared" si="0"/>
        <v>0</v>
      </c>
      <c r="L13" s="1">
        <f t="shared" si="0"/>
        <v>0</v>
      </c>
      <c r="M13" s="1">
        <f t="shared" si="0"/>
        <v>0</v>
      </c>
      <c r="N13" s="13">
        <f>N14</f>
        <v>-239536.54</v>
      </c>
    </row>
    <row r="14" spans="1:14" ht="12.75">
      <c r="A14" s="45" t="s">
        <v>81</v>
      </c>
      <c r="B14" s="23" t="s">
        <v>58</v>
      </c>
      <c r="C14" s="24" t="s">
        <v>59</v>
      </c>
      <c r="D14" s="1">
        <f>D15</f>
        <v>0</v>
      </c>
      <c r="E14" s="1">
        <f t="shared" si="0"/>
        <v>0</v>
      </c>
      <c r="F14" s="1">
        <f t="shared" si="0"/>
        <v>0</v>
      </c>
      <c r="G14" s="1">
        <f t="shared" si="0"/>
        <v>-239536.54</v>
      </c>
      <c r="H14" s="1">
        <f t="shared" si="0"/>
        <v>-239536.54</v>
      </c>
      <c r="I14" s="1">
        <f t="shared" si="0"/>
        <v>0</v>
      </c>
      <c r="J14" s="1">
        <f t="shared" si="0"/>
        <v>0</v>
      </c>
      <c r="K14" s="1">
        <f t="shared" si="0"/>
        <v>0</v>
      </c>
      <c r="L14" s="1">
        <f t="shared" si="0"/>
        <v>0</v>
      </c>
      <c r="M14" s="1">
        <f t="shared" si="0"/>
        <v>0</v>
      </c>
      <c r="N14" s="13">
        <f t="shared" si="0"/>
        <v>-239536.54</v>
      </c>
    </row>
    <row r="15" spans="1:14" s="46" customFormat="1" ht="25.5">
      <c r="A15" s="45" t="s">
        <v>82</v>
      </c>
      <c r="B15" s="23"/>
      <c r="C15" s="24" t="s">
        <v>83</v>
      </c>
      <c r="D15" s="1">
        <f>D16</f>
        <v>0</v>
      </c>
      <c r="E15" s="1">
        <f aca="true" t="shared" si="1" ref="E15:N15">E16</f>
        <v>0</v>
      </c>
      <c r="F15" s="1">
        <f t="shared" si="1"/>
        <v>0</v>
      </c>
      <c r="G15" s="1">
        <f t="shared" si="1"/>
        <v>-239536.54</v>
      </c>
      <c r="H15" s="1">
        <f t="shared" si="1"/>
        <v>-239536.54</v>
      </c>
      <c r="I15" s="1">
        <f t="shared" si="1"/>
        <v>0</v>
      </c>
      <c r="J15" s="1">
        <f t="shared" si="1"/>
        <v>0</v>
      </c>
      <c r="K15" s="1">
        <f t="shared" si="1"/>
        <v>0</v>
      </c>
      <c r="L15" s="1">
        <f t="shared" si="1"/>
        <v>0</v>
      </c>
      <c r="M15" s="1">
        <f t="shared" si="1"/>
        <v>0</v>
      </c>
      <c r="N15" s="13">
        <f t="shared" si="1"/>
        <v>-239536.54</v>
      </c>
    </row>
    <row r="16" spans="1:14" ht="114.75">
      <c r="A16" s="47" t="s">
        <v>84</v>
      </c>
      <c r="B16" s="25" t="s">
        <v>60</v>
      </c>
      <c r="C16" s="12" t="s">
        <v>85</v>
      </c>
      <c r="D16" s="14">
        <v>0</v>
      </c>
      <c r="E16" s="14">
        <v>0</v>
      </c>
      <c r="F16" s="14">
        <v>0</v>
      </c>
      <c r="G16" s="14">
        <v>-239536.54</v>
      </c>
      <c r="H16" s="14">
        <v>-239536.54</v>
      </c>
      <c r="I16" s="14">
        <v>0</v>
      </c>
      <c r="J16" s="14">
        <v>0</v>
      </c>
      <c r="K16" s="14">
        <v>0</v>
      </c>
      <c r="L16" s="14">
        <v>0</v>
      </c>
      <c r="M16" s="14">
        <v>0</v>
      </c>
      <c r="N16" s="15">
        <f>D16+G16</f>
        <v>-239536.54</v>
      </c>
    </row>
    <row r="17" spans="1:14" ht="29.25" customHeight="1">
      <c r="A17" s="45" t="s">
        <v>86</v>
      </c>
      <c r="B17" s="23"/>
      <c r="C17" s="24" t="s">
        <v>72</v>
      </c>
      <c r="D17" s="1">
        <f>D18</f>
        <v>98535.58000000002</v>
      </c>
      <c r="E17" s="1">
        <f aca="true" t="shared" si="2" ref="E17:N18">E18</f>
        <v>0</v>
      </c>
      <c r="F17" s="1">
        <f t="shared" si="2"/>
        <v>0</v>
      </c>
      <c r="G17" s="1">
        <f t="shared" si="2"/>
        <v>0</v>
      </c>
      <c r="H17" s="1">
        <f t="shared" si="2"/>
        <v>0</v>
      </c>
      <c r="I17" s="1">
        <f t="shared" si="2"/>
        <v>0</v>
      </c>
      <c r="J17" s="1">
        <f t="shared" si="2"/>
        <v>0</v>
      </c>
      <c r="K17" s="1">
        <f t="shared" si="2"/>
        <v>0</v>
      </c>
      <c r="L17" s="1">
        <f t="shared" si="2"/>
        <v>0</v>
      </c>
      <c r="M17" s="1">
        <f t="shared" si="2"/>
        <v>0</v>
      </c>
      <c r="N17" s="13">
        <f t="shared" si="2"/>
        <v>98535.58000000002</v>
      </c>
    </row>
    <row r="18" spans="1:14" ht="28.5" customHeight="1">
      <c r="A18" s="45" t="s">
        <v>87</v>
      </c>
      <c r="B18" s="23"/>
      <c r="C18" s="24" t="s">
        <v>72</v>
      </c>
      <c r="D18" s="1">
        <f>D19</f>
        <v>98535.58000000002</v>
      </c>
      <c r="E18" s="1">
        <f t="shared" si="2"/>
        <v>0</v>
      </c>
      <c r="F18" s="1">
        <f t="shared" si="2"/>
        <v>0</v>
      </c>
      <c r="G18" s="1">
        <f t="shared" si="2"/>
        <v>0</v>
      </c>
      <c r="H18" s="1">
        <f t="shared" si="2"/>
        <v>0</v>
      </c>
      <c r="I18" s="1">
        <f t="shared" si="2"/>
        <v>0</v>
      </c>
      <c r="J18" s="1">
        <f t="shared" si="2"/>
        <v>0</v>
      </c>
      <c r="K18" s="1">
        <f t="shared" si="2"/>
        <v>0</v>
      </c>
      <c r="L18" s="1">
        <f t="shared" si="2"/>
        <v>0</v>
      </c>
      <c r="M18" s="1">
        <f t="shared" si="2"/>
        <v>0</v>
      </c>
      <c r="N18" s="13">
        <f t="shared" si="2"/>
        <v>98535.58000000002</v>
      </c>
    </row>
    <row r="19" spans="1:14" ht="12.75">
      <c r="A19" s="45" t="s">
        <v>88</v>
      </c>
      <c r="B19" s="23" t="s">
        <v>39</v>
      </c>
      <c r="C19" s="24" t="s">
        <v>40</v>
      </c>
      <c r="D19" s="1">
        <f>D20+D28+D30</f>
        <v>98535.58000000002</v>
      </c>
      <c r="E19" s="1">
        <f aca="true" t="shared" si="3" ref="E19:N19">E20+E28+E30</f>
        <v>0</v>
      </c>
      <c r="F19" s="1">
        <f t="shared" si="3"/>
        <v>0</v>
      </c>
      <c r="G19" s="1">
        <f t="shared" si="3"/>
        <v>0</v>
      </c>
      <c r="H19" s="1">
        <f t="shared" si="3"/>
        <v>0</v>
      </c>
      <c r="I19" s="1">
        <f t="shared" si="3"/>
        <v>0</v>
      </c>
      <c r="J19" s="1">
        <f t="shared" si="3"/>
        <v>0</v>
      </c>
      <c r="K19" s="1">
        <f t="shared" si="3"/>
        <v>0</v>
      </c>
      <c r="L19" s="1">
        <f t="shared" si="3"/>
        <v>0</v>
      </c>
      <c r="M19" s="1">
        <f t="shared" si="3"/>
        <v>0</v>
      </c>
      <c r="N19" s="13">
        <f t="shared" si="3"/>
        <v>98535.58000000002</v>
      </c>
    </row>
    <row r="20" spans="1:14" ht="51">
      <c r="A20" s="45" t="s">
        <v>89</v>
      </c>
      <c r="B20" s="23"/>
      <c r="C20" s="24" t="s">
        <v>90</v>
      </c>
      <c r="D20" s="1">
        <f>D21+D22+D24+D25+D26+D27</f>
        <v>80280.86</v>
      </c>
      <c r="E20" s="1">
        <f aca="true" t="shared" si="4" ref="E20:N20">E21+E22+E24+E25+E26+E27</f>
        <v>0</v>
      </c>
      <c r="F20" s="1">
        <f t="shared" si="4"/>
        <v>0</v>
      </c>
      <c r="G20" s="1">
        <f t="shared" si="4"/>
        <v>0</v>
      </c>
      <c r="H20" s="1">
        <f t="shared" si="4"/>
        <v>0</v>
      </c>
      <c r="I20" s="1">
        <f t="shared" si="4"/>
        <v>0</v>
      </c>
      <c r="J20" s="1">
        <f t="shared" si="4"/>
        <v>0</v>
      </c>
      <c r="K20" s="1">
        <f t="shared" si="4"/>
        <v>0</v>
      </c>
      <c r="L20" s="1">
        <f t="shared" si="4"/>
        <v>0</v>
      </c>
      <c r="M20" s="1">
        <f t="shared" si="4"/>
        <v>0</v>
      </c>
      <c r="N20" s="13">
        <f t="shared" si="4"/>
        <v>80280.86</v>
      </c>
    </row>
    <row r="21" spans="1:14" ht="165.75">
      <c r="A21" s="47" t="s">
        <v>91</v>
      </c>
      <c r="B21" s="48" t="s">
        <v>41</v>
      </c>
      <c r="C21" s="12" t="s">
        <v>92</v>
      </c>
      <c r="D21" s="14">
        <v>81336.18</v>
      </c>
      <c r="E21" s="14">
        <v>0</v>
      </c>
      <c r="F21" s="14">
        <v>0</v>
      </c>
      <c r="G21" s="14">
        <v>0</v>
      </c>
      <c r="H21" s="14">
        <v>0</v>
      </c>
      <c r="I21" s="14">
        <v>0</v>
      </c>
      <c r="J21" s="14">
        <v>0</v>
      </c>
      <c r="K21" s="14">
        <v>0</v>
      </c>
      <c r="L21" s="14">
        <v>0</v>
      </c>
      <c r="M21" s="14">
        <v>0</v>
      </c>
      <c r="N21" s="15">
        <v>81336.18</v>
      </c>
    </row>
    <row r="22" spans="1:14" s="30" customFormat="1" ht="280.5">
      <c r="A22" s="49" t="s">
        <v>93</v>
      </c>
      <c r="B22" s="50" t="s">
        <v>43</v>
      </c>
      <c r="C22" s="27" t="s">
        <v>94</v>
      </c>
      <c r="D22" s="28">
        <v>-1189.88</v>
      </c>
      <c r="E22" s="28">
        <v>0</v>
      </c>
      <c r="F22" s="28">
        <v>0</v>
      </c>
      <c r="G22" s="28">
        <v>0</v>
      </c>
      <c r="H22" s="28">
        <v>0</v>
      </c>
      <c r="I22" s="28">
        <v>0</v>
      </c>
      <c r="J22" s="28">
        <v>0</v>
      </c>
      <c r="K22" s="28">
        <v>0</v>
      </c>
      <c r="L22" s="28">
        <v>0</v>
      </c>
      <c r="M22" s="28">
        <v>0</v>
      </c>
      <c r="N22" s="29">
        <v>-1189.88</v>
      </c>
    </row>
    <row r="23" spans="1:14" ht="204">
      <c r="A23" s="51"/>
      <c r="B23" s="52"/>
      <c r="C23" s="32" t="s">
        <v>95</v>
      </c>
      <c r="D23" s="33"/>
      <c r="E23" s="33"/>
      <c r="F23" s="33"/>
      <c r="G23" s="33"/>
      <c r="H23" s="33"/>
      <c r="I23" s="33"/>
      <c r="J23" s="33"/>
      <c r="K23" s="33"/>
      <c r="L23" s="33"/>
      <c r="M23" s="33"/>
      <c r="N23" s="34"/>
    </row>
    <row r="24" spans="1:14" ht="63.75">
      <c r="A24" s="47" t="s">
        <v>96</v>
      </c>
      <c r="B24" s="48" t="s">
        <v>46</v>
      </c>
      <c r="C24" s="12" t="s">
        <v>97</v>
      </c>
      <c r="D24" s="14">
        <v>-4433.65</v>
      </c>
      <c r="E24" s="14">
        <v>0</v>
      </c>
      <c r="F24" s="14">
        <v>0</v>
      </c>
      <c r="G24" s="14">
        <v>0</v>
      </c>
      <c r="H24" s="14">
        <v>0</v>
      </c>
      <c r="I24" s="14">
        <v>0</v>
      </c>
      <c r="J24" s="14">
        <v>0</v>
      </c>
      <c r="K24" s="14">
        <v>0</v>
      </c>
      <c r="L24" s="14">
        <v>0</v>
      </c>
      <c r="M24" s="14">
        <v>0</v>
      </c>
      <c r="N24" s="15">
        <v>-4433.65</v>
      </c>
    </row>
    <row r="25" spans="1:14" ht="140.25">
      <c r="A25" s="47" t="s">
        <v>98</v>
      </c>
      <c r="B25" s="48" t="s">
        <v>48</v>
      </c>
      <c r="C25" s="12" t="s">
        <v>99</v>
      </c>
      <c r="D25" s="14">
        <v>-6332.4</v>
      </c>
      <c r="E25" s="14">
        <v>0</v>
      </c>
      <c r="F25" s="14">
        <v>0</v>
      </c>
      <c r="G25" s="14">
        <v>0</v>
      </c>
      <c r="H25" s="14">
        <v>0</v>
      </c>
      <c r="I25" s="14">
        <v>0</v>
      </c>
      <c r="J25" s="14">
        <v>0</v>
      </c>
      <c r="K25" s="14">
        <v>0</v>
      </c>
      <c r="L25" s="14">
        <v>0</v>
      </c>
      <c r="M25" s="14">
        <v>0</v>
      </c>
      <c r="N25" s="15">
        <v>-6332.4</v>
      </c>
    </row>
    <row r="26" spans="1:14" ht="30" customHeight="1">
      <c r="A26" s="47" t="s">
        <v>100</v>
      </c>
      <c r="B26" s="48" t="s">
        <v>52</v>
      </c>
      <c r="C26" s="12" t="s">
        <v>101</v>
      </c>
      <c r="D26" s="14">
        <v>30003.77</v>
      </c>
      <c r="E26" s="14">
        <v>0</v>
      </c>
      <c r="F26" s="14">
        <v>0</v>
      </c>
      <c r="G26" s="14">
        <v>0</v>
      </c>
      <c r="H26" s="14">
        <v>0</v>
      </c>
      <c r="I26" s="14">
        <v>0</v>
      </c>
      <c r="J26" s="14">
        <v>0</v>
      </c>
      <c r="K26" s="14">
        <v>0</v>
      </c>
      <c r="L26" s="14">
        <v>0</v>
      </c>
      <c r="M26" s="14">
        <v>0</v>
      </c>
      <c r="N26" s="15">
        <v>30003.77</v>
      </c>
    </row>
    <row r="27" spans="1:14" ht="30" customHeight="1">
      <c r="A27" s="47" t="s">
        <v>100</v>
      </c>
      <c r="B27" s="48" t="s">
        <v>54</v>
      </c>
      <c r="C27" s="12" t="s">
        <v>102</v>
      </c>
      <c r="D27" s="14">
        <v>-19103.16</v>
      </c>
      <c r="E27" s="14">
        <v>0</v>
      </c>
      <c r="F27" s="14">
        <v>0</v>
      </c>
      <c r="G27" s="14">
        <v>0</v>
      </c>
      <c r="H27" s="14">
        <v>0</v>
      </c>
      <c r="I27" s="14">
        <v>0</v>
      </c>
      <c r="J27" s="14">
        <v>0</v>
      </c>
      <c r="K27" s="14">
        <v>0</v>
      </c>
      <c r="L27" s="14">
        <v>0</v>
      </c>
      <c r="M27" s="14">
        <v>0</v>
      </c>
      <c r="N27" s="15">
        <v>-19103.16</v>
      </c>
    </row>
    <row r="28" spans="1:14" s="46" customFormat="1" ht="44.25" customHeight="1">
      <c r="A28" s="45" t="s">
        <v>103</v>
      </c>
      <c r="B28" s="23"/>
      <c r="C28" s="24" t="s">
        <v>104</v>
      </c>
      <c r="D28" s="1">
        <f>D29</f>
        <v>36622.9</v>
      </c>
      <c r="E28" s="1">
        <f aca="true" t="shared" si="5" ref="E28:N28">E29</f>
        <v>0</v>
      </c>
      <c r="F28" s="1">
        <f t="shared" si="5"/>
        <v>0</v>
      </c>
      <c r="G28" s="1">
        <f t="shared" si="5"/>
        <v>0</v>
      </c>
      <c r="H28" s="1">
        <f t="shared" si="5"/>
        <v>0</v>
      </c>
      <c r="I28" s="1">
        <f t="shared" si="5"/>
        <v>0</v>
      </c>
      <c r="J28" s="1">
        <f t="shared" si="5"/>
        <v>0</v>
      </c>
      <c r="K28" s="1">
        <f t="shared" si="5"/>
        <v>0</v>
      </c>
      <c r="L28" s="1">
        <f t="shared" si="5"/>
        <v>0</v>
      </c>
      <c r="M28" s="1">
        <f t="shared" si="5"/>
        <v>0</v>
      </c>
      <c r="N28" s="13">
        <f t="shared" si="5"/>
        <v>36622.9</v>
      </c>
    </row>
    <row r="29" spans="1:14" ht="44.25" customHeight="1">
      <c r="A29" s="47" t="s">
        <v>105</v>
      </c>
      <c r="B29" s="48" t="s">
        <v>56</v>
      </c>
      <c r="C29" s="12" t="s">
        <v>106</v>
      </c>
      <c r="D29" s="14">
        <v>36622.9</v>
      </c>
      <c r="E29" s="14">
        <v>0</v>
      </c>
      <c r="F29" s="14">
        <v>0</v>
      </c>
      <c r="G29" s="14">
        <v>0</v>
      </c>
      <c r="H29" s="14">
        <v>0</v>
      </c>
      <c r="I29" s="14">
        <v>0</v>
      </c>
      <c r="J29" s="14">
        <v>0</v>
      </c>
      <c r="K29" s="14">
        <v>0</v>
      </c>
      <c r="L29" s="14">
        <v>0</v>
      </c>
      <c r="M29" s="14">
        <v>0</v>
      </c>
      <c r="N29" s="15">
        <v>36622.9</v>
      </c>
    </row>
    <row r="30" spans="1:14" s="46" customFormat="1" ht="140.25">
      <c r="A30" s="45" t="s">
        <v>107</v>
      </c>
      <c r="B30" s="23"/>
      <c r="C30" s="24" t="s">
        <v>108</v>
      </c>
      <c r="D30" s="1">
        <f>D31</f>
        <v>-18368.18</v>
      </c>
      <c r="E30" s="1">
        <f aca="true" t="shared" si="6" ref="E30:N30">E31</f>
        <v>0</v>
      </c>
      <c r="F30" s="1">
        <f t="shared" si="6"/>
        <v>0</v>
      </c>
      <c r="G30" s="1">
        <f t="shared" si="6"/>
        <v>0</v>
      </c>
      <c r="H30" s="1">
        <f t="shared" si="6"/>
        <v>0</v>
      </c>
      <c r="I30" s="1">
        <f t="shared" si="6"/>
        <v>0</v>
      </c>
      <c r="J30" s="1">
        <f t="shared" si="6"/>
        <v>0</v>
      </c>
      <c r="K30" s="1">
        <f t="shared" si="6"/>
        <v>0</v>
      </c>
      <c r="L30" s="1">
        <f t="shared" si="6"/>
        <v>0</v>
      </c>
      <c r="M30" s="1">
        <f t="shared" si="6"/>
        <v>0</v>
      </c>
      <c r="N30" s="13">
        <f t="shared" si="6"/>
        <v>-18368.18</v>
      </c>
    </row>
    <row r="31" spans="1:14" ht="29.25" customHeight="1">
      <c r="A31" s="47" t="s">
        <v>109</v>
      </c>
      <c r="B31" s="48" t="s">
        <v>50</v>
      </c>
      <c r="C31" s="12" t="s">
        <v>110</v>
      </c>
      <c r="D31" s="14">
        <v>-18368.18</v>
      </c>
      <c r="E31" s="14">
        <v>0</v>
      </c>
      <c r="F31" s="14">
        <v>0</v>
      </c>
      <c r="G31" s="14">
        <v>0</v>
      </c>
      <c r="H31" s="14">
        <v>0</v>
      </c>
      <c r="I31" s="14">
        <v>0</v>
      </c>
      <c r="J31" s="14">
        <v>0</v>
      </c>
      <c r="K31" s="14">
        <v>0</v>
      </c>
      <c r="L31" s="14">
        <v>0</v>
      </c>
      <c r="M31" s="14">
        <v>0</v>
      </c>
      <c r="N31" s="15">
        <v>-18368.18</v>
      </c>
    </row>
    <row r="32" spans="1:14" ht="12.75">
      <c r="A32" s="53"/>
      <c r="B32" s="41" t="s">
        <v>63</v>
      </c>
      <c r="C32" s="41"/>
      <c r="D32" s="42">
        <f>D17+D12</f>
        <v>98535.58000000002</v>
      </c>
      <c r="E32" s="42">
        <f aca="true" t="shared" si="7" ref="E32:N32">E17+E12</f>
        <v>0</v>
      </c>
      <c r="F32" s="42">
        <f t="shared" si="7"/>
        <v>0</v>
      </c>
      <c r="G32" s="42">
        <f t="shared" si="7"/>
        <v>-239536.54</v>
      </c>
      <c r="H32" s="42">
        <f t="shared" si="7"/>
        <v>-239536.54</v>
      </c>
      <c r="I32" s="42">
        <f t="shared" si="7"/>
        <v>0</v>
      </c>
      <c r="J32" s="42">
        <f t="shared" si="7"/>
        <v>0</v>
      </c>
      <c r="K32" s="42">
        <f t="shared" si="7"/>
        <v>0</v>
      </c>
      <c r="L32" s="42">
        <f t="shared" si="7"/>
        <v>0</v>
      </c>
      <c r="M32" s="42">
        <f t="shared" si="7"/>
        <v>0</v>
      </c>
      <c r="N32" s="42">
        <f t="shared" si="7"/>
        <v>-141000.96</v>
      </c>
    </row>
    <row r="35" spans="3:10" ht="12.75">
      <c r="C35" s="11" t="s">
        <v>15</v>
      </c>
      <c r="J35" s="11" t="s">
        <v>16</v>
      </c>
    </row>
  </sheetData>
  <mergeCells count="20">
    <mergeCell ref="A4:N4"/>
    <mergeCell ref="A5:N5"/>
    <mergeCell ref="L9:L10"/>
    <mergeCell ref="L8:M8"/>
    <mergeCell ref="N7:N10"/>
    <mergeCell ref="D7:F7"/>
    <mergeCell ref="D8:D10"/>
    <mergeCell ref="E9:E10"/>
    <mergeCell ref="E8:F8"/>
    <mergeCell ref="F9:F10"/>
    <mergeCell ref="A7:A10"/>
    <mergeCell ref="B7:B10"/>
    <mergeCell ref="C7:C10"/>
    <mergeCell ref="K8:K10"/>
    <mergeCell ref="G7:M7"/>
    <mergeCell ref="G8:G10"/>
    <mergeCell ref="H8:H10"/>
    <mergeCell ref="I8:J8"/>
    <mergeCell ref="I9:I10"/>
    <mergeCell ref="J9:J10"/>
  </mergeCells>
  <printOptions/>
  <pageMargins left="0.1968503937007874" right="0.1968503937007874" top="0.5905511811023623" bottom="0.1968503937007874" header="0.1968503937007874"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Sash</dc:creator>
  <cp:keywords/>
  <dc:description/>
  <cp:lastModifiedBy>Admin</cp:lastModifiedBy>
  <cp:lastPrinted>2014-01-13T10:03:12Z</cp:lastPrinted>
  <dcterms:created xsi:type="dcterms:W3CDTF">2014-01-05T16:41:14Z</dcterms:created>
  <dcterms:modified xsi:type="dcterms:W3CDTF">2014-03-11T07:20:57Z</dcterms:modified>
  <cp:category/>
  <cp:version/>
  <cp:contentType/>
  <cp:contentStatus/>
</cp:coreProperties>
</file>